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on Voss GmbH\Bestellblock\"/>
    </mc:Choice>
  </mc:AlternateContent>
  <xr:revisionPtr revIDLastSave="0" documentId="14_{E0C5FC61-3496-4E24-9BC4-C476BDC67E09}" xr6:coauthVersionLast="47" xr6:coauthVersionMax="47" xr10:uidLastSave="{00000000-0000-0000-0000-000000000000}"/>
  <bookViews>
    <workbookView xWindow="34605" yWindow="4215" windowWidth="21600" windowHeight="11385" xr2:uid="{00000000-000D-0000-FFFF-FFFF00000000}"/>
  </bookViews>
  <sheets>
    <sheet name="Kunde " sheetId="4" r:id="rId1"/>
    <sheet name="Tabelle2" sheetId="2" r:id="rId2"/>
    <sheet name="Tabelle3" sheetId="3" r:id="rId3"/>
  </sheets>
  <definedNames>
    <definedName name="_xlnm.Print_Area" localSheetId="0">'Kunde '!$A$1:$Q$726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09" i="4" l="1"/>
  <c r="P616" i="4"/>
  <c r="P721" i="4"/>
  <c r="P716" i="4"/>
  <c r="P713" i="4"/>
  <c r="P706" i="4"/>
  <c r="P710" i="4"/>
  <c r="P712" i="4"/>
  <c r="P711" i="4"/>
  <c r="P699" i="4"/>
  <c r="P698" i="4"/>
  <c r="P695" i="4"/>
  <c r="P690" i="4"/>
  <c r="P689" i="4"/>
  <c r="P682" i="4"/>
  <c r="P680" i="4"/>
  <c r="P676" i="4"/>
  <c r="P669" i="4"/>
  <c r="P665" i="4"/>
  <c r="P664" i="4"/>
  <c r="P663" i="4"/>
  <c r="P660" i="4"/>
  <c r="P658" i="4"/>
  <c r="P657" i="4"/>
  <c r="P656" i="4"/>
  <c r="P655" i="4"/>
  <c r="P652" i="4"/>
  <c r="P641" i="4"/>
  <c r="P635" i="4"/>
  <c r="P634" i="4"/>
  <c r="P631" i="4"/>
  <c r="P629" i="4"/>
  <c r="P625" i="4"/>
  <c r="P624" i="4"/>
  <c r="P604" i="4"/>
  <c r="P589" i="4"/>
  <c r="P577" i="4"/>
  <c r="P602" i="4"/>
  <c r="P585" i="4"/>
  <c r="P584" i="4"/>
  <c r="P581" i="4"/>
  <c r="P588" i="4"/>
  <c r="P587" i="4"/>
  <c r="P586" i="4"/>
  <c r="P583" i="4"/>
  <c r="P582" i="4"/>
  <c r="P580" i="4"/>
  <c r="P593" i="4"/>
  <c r="P594" i="4"/>
  <c r="P595" i="4"/>
  <c r="P596" i="4"/>
  <c r="P597" i="4"/>
  <c r="P565" i="4"/>
  <c r="P556" i="4"/>
  <c r="P554" i="4"/>
  <c r="P553" i="4"/>
  <c r="P551" i="4"/>
  <c r="P545" i="4"/>
  <c r="P544" i="4"/>
  <c r="P540" i="4"/>
  <c r="P534" i="4"/>
  <c r="P533" i="4"/>
  <c r="P525" i="4"/>
  <c r="P530" i="4"/>
  <c r="P529" i="4"/>
  <c r="P526" i="4"/>
  <c r="P518" i="4"/>
  <c r="P510" i="4"/>
  <c r="P509" i="4"/>
  <c r="P508" i="4"/>
  <c r="P507" i="4"/>
  <c r="P513" i="4"/>
  <c r="P514" i="4"/>
  <c r="P515" i="4"/>
  <c r="P516" i="4"/>
  <c r="P517" i="4"/>
  <c r="P521" i="4"/>
  <c r="P522" i="4"/>
  <c r="P523" i="4"/>
  <c r="P524" i="4"/>
  <c r="P502" i="4"/>
  <c r="P501" i="4"/>
  <c r="P504" i="4"/>
  <c r="P503" i="4"/>
  <c r="P500" i="4"/>
  <c r="P499" i="4"/>
  <c r="P498" i="4"/>
  <c r="P497" i="4"/>
  <c r="P494" i="4"/>
  <c r="P493" i="4"/>
  <c r="P492" i="4"/>
  <c r="P491" i="4"/>
  <c r="P490" i="4"/>
  <c r="P489" i="4"/>
  <c r="P484" i="4"/>
  <c r="P483" i="4"/>
  <c r="P482" i="4"/>
  <c r="P476" i="4"/>
  <c r="P449" i="4"/>
  <c r="P117" i="4"/>
  <c r="P116" i="4"/>
  <c r="P115" i="4"/>
  <c r="P114" i="4"/>
  <c r="P480" i="4"/>
  <c r="P486" i="4"/>
  <c r="P485" i="4"/>
  <c r="P481" i="4"/>
  <c r="P479" i="4"/>
  <c r="P475" i="4"/>
  <c r="P474" i="4"/>
  <c r="P473" i="4"/>
  <c r="P472" i="4"/>
  <c r="P471" i="4"/>
  <c r="P470" i="4"/>
  <c r="P465" i="4"/>
  <c r="P464" i="4"/>
  <c r="P466" i="4"/>
  <c r="P463" i="4"/>
  <c r="P462" i="4"/>
  <c r="P461" i="4"/>
  <c r="P467" i="4"/>
  <c r="P460" i="4"/>
  <c r="P459" i="4"/>
  <c r="P458" i="4"/>
  <c r="P455" i="4"/>
  <c r="P454" i="4"/>
  <c r="P453" i="4"/>
  <c r="P452" i="4"/>
  <c r="P448" i="4"/>
  <c r="P447" i="4"/>
  <c r="P446" i="4"/>
  <c r="P445" i="4"/>
  <c r="P444" i="4"/>
  <c r="P443" i="4"/>
  <c r="P440" i="4"/>
  <c r="P439" i="4"/>
  <c r="P438" i="4"/>
  <c r="P437" i="4"/>
  <c r="P436" i="4"/>
  <c r="P435" i="4"/>
  <c r="P434" i="4"/>
  <c r="P433" i="4"/>
  <c r="P408" i="4"/>
  <c r="P372" i="4"/>
  <c r="P430" i="4"/>
  <c r="P428" i="4"/>
  <c r="P420" i="4"/>
  <c r="P410" i="4"/>
  <c r="P409" i="4"/>
  <c r="P407" i="4"/>
  <c r="P406" i="4"/>
  <c r="P405" i="4"/>
  <c r="P404" i="4"/>
  <c r="P401" i="4"/>
  <c r="P400" i="4"/>
  <c r="P396" i="4"/>
  <c r="P392" i="4"/>
  <c r="P387" i="4"/>
  <c r="P399" i="4"/>
  <c r="P398" i="4"/>
  <c r="P397" i="4"/>
  <c r="P395" i="4"/>
  <c r="P394" i="4"/>
  <c r="P393" i="4"/>
  <c r="P391" i="4"/>
  <c r="P390" i="4"/>
  <c r="P374" i="4"/>
  <c r="P373" i="4"/>
  <c r="P371" i="4"/>
  <c r="P370" i="4"/>
  <c r="P369" i="4"/>
  <c r="P368" i="4"/>
  <c r="P367" i="4"/>
  <c r="P363" i="4"/>
  <c r="P364" i="4"/>
  <c r="P362" i="4"/>
  <c r="P354" i="4"/>
  <c r="P355" i="4"/>
  <c r="P343" i="4"/>
  <c r="P344" i="4"/>
  <c r="P342" i="4"/>
  <c r="P345" i="4"/>
  <c r="P341" i="4"/>
  <c r="P340" i="4"/>
  <c r="P332" i="4"/>
  <c r="P323" i="4"/>
  <c r="P322" i="4"/>
  <c r="P321" i="4"/>
  <c r="P320" i="4"/>
  <c r="P319" i="4"/>
  <c r="P313" i="4"/>
  <c r="P312" i="4"/>
  <c r="P301" i="4"/>
  <c r="P292" i="4"/>
  <c r="P286" i="4"/>
  <c r="P282" i="4"/>
  <c r="P273" i="4"/>
  <c r="P272" i="4"/>
  <c r="P281" i="4"/>
  <c r="P271" i="4"/>
  <c r="P270" i="4"/>
  <c r="P260" i="4"/>
  <c r="P258" i="4"/>
  <c r="P257" i="4"/>
  <c r="P215" i="4"/>
  <c r="P230" i="4"/>
  <c r="P202" i="4"/>
  <c r="P203" i="4"/>
  <c r="P204" i="4"/>
  <c r="P199" i="4"/>
  <c r="P200" i="4"/>
  <c r="P196" i="4"/>
  <c r="P197" i="4"/>
  <c r="P192" i="4"/>
  <c r="P184" i="4"/>
  <c r="P183" i="4"/>
  <c r="P182" i="4"/>
  <c r="P191" i="4"/>
  <c r="P190" i="4"/>
  <c r="P189" i="4"/>
  <c r="P188" i="4"/>
  <c r="P187" i="4"/>
  <c r="P172" i="4"/>
  <c r="P170" i="4"/>
  <c r="P161" i="4"/>
  <c r="P159" i="4"/>
  <c r="P156" i="4"/>
  <c r="P152" i="4"/>
  <c r="P142" i="4"/>
  <c r="P141" i="4"/>
  <c r="P140" i="4"/>
  <c r="P139" i="4"/>
  <c r="P138" i="4"/>
  <c r="P137" i="4"/>
  <c r="P136" i="4"/>
  <c r="P135" i="4"/>
  <c r="P122" i="4"/>
  <c r="P720" i="4"/>
  <c r="P719" i="4"/>
  <c r="P718" i="4"/>
  <c r="P717" i="4"/>
  <c r="P705" i="4"/>
  <c r="P704" i="4"/>
  <c r="P703" i="4"/>
  <c r="P702" i="4"/>
  <c r="P701" i="4"/>
  <c r="P700" i="4"/>
  <c r="P694" i="4"/>
  <c r="P693" i="4"/>
  <c r="P688" i="4"/>
  <c r="P687" i="4"/>
  <c r="P686" i="4"/>
  <c r="P685" i="4"/>
  <c r="P684" i="4"/>
  <c r="P683" i="4"/>
  <c r="P681" i="4"/>
  <c r="P679" i="4"/>
  <c r="P675" i="4"/>
  <c r="P674" i="4"/>
  <c r="P673" i="4"/>
  <c r="P672" i="4"/>
  <c r="P668" i="4"/>
  <c r="P667" i="4"/>
  <c r="P666" i="4"/>
  <c r="P659" i="4"/>
  <c r="P651" i="4"/>
  <c r="P650" i="4"/>
  <c r="P649" i="4"/>
  <c r="P648" i="4"/>
  <c r="P647" i="4"/>
  <c r="P646" i="4"/>
  <c r="P645" i="4"/>
  <c r="P644" i="4"/>
  <c r="P640" i="4"/>
  <c r="P639" i="4"/>
  <c r="P638" i="4"/>
  <c r="P633" i="4"/>
  <c r="P632" i="4"/>
  <c r="P630" i="4"/>
  <c r="P628" i="4"/>
  <c r="P623" i="4"/>
  <c r="P622" i="4"/>
  <c r="P621" i="4"/>
  <c r="P620" i="4"/>
  <c r="P619" i="4"/>
  <c r="P615" i="4"/>
  <c r="P614" i="4"/>
  <c r="P613" i="4"/>
  <c r="P612" i="4"/>
  <c r="P611" i="4"/>
  <c r="P610" i="4"/>
  <c r="P609" i="4"/>
  <c r="P608" i="4"/>
  <c r="P607" i="4"/>
  <c r="P603" i="4"/>
  <c r="P601" i="4"/>
  <c r="P600" i="4"/>
  <c r="P599" i="4"/>
  <c r="P598" i="4"/>
  <c r="P591" i="4"/>
  <c r="P576" i="4"/>
  <c r="P575" i="4"/>
  <c r="P574" i="4"/>
  <c r="P573" i="4"/>
  <c r="P572" i="4"/>
  <c r="P571" i="4"/>
  <c r="P570" i="4"/>
  <c r="P569" i="4"/>
  <c r="P568" i="4"/>
  <c r="P564" i="4"/>
  <c r="P563" i="4"/>
  <c r="P562" i="4"/>
  <c r="P561" i="4"/>
  <c r="P560" i="4"/>
  <c r="P559" i="4"/>
  <c r="P555" i="4"/>
  <c r="P552" i="4"/>
  <c r="P550" i="4"/>
  <c r="P549" i="4"/>
  <c r="P548" i="4"/>
  <c r="P543" i="4"/>
  <c r="P542" i="4"/>
  <c r="P541" i="4"/>
  <c r="P539" i="4"/>
  <c r="P536" i="4"/>
  <c r="P535" i="4"/>
  <c r="P532" i="4"/>
  <c r="P531" i="4"/>
  <c r="P429" i="4"/>
  <c r="P427" i="4"/>
  <c r="P426" i="4"/>
  <c r="P425" i="4"/>
  <c r="P424" i="4"/>
  <c r="P423" i="4"/>
  <c r="P419" i="4"/>
  <c r="P418" i="4"/>
  <c r="P417" i="4"/>
  <c r="P416" i="4"/>
  <c r="P415" i="4"/>
  <c r="P414" i="4"/>
  <c r="P413" i="4"/>
  <c r="P386" i="4"/>
  <c r="P385" i="4"/>
  <c r="P384" i="4"/>
  <c r="P383" i="4"/>
  <c r="P382" i="4"/>
  <c r="P381" i="4"/>
  <c r="P380" i="4"/>
  <c r="P379" i="4"/>
  <c r="P378" i="4"/>
  <c r="P377" i="4"/>
  <c r="P361" i="4"/>
  <c r="P360" i="4"/>
  <c r="P359" i="4"/>
  <c r="P358" i="4"/>
  <c r="P353" i="4"/>
  <c r="P352" i="4"/>
  <c r="P351" i="4"/>
  <c r="P350" i="4"/>
  <c r="P349" i="4"/>
  <c r="P348" i="4"/>
  <c r="P339" i="4"/>
  <c r="P338" i="4"/>
  <c r="P337" i="4"/>
  <c r="P336" i="4"/>
  <c r="P335" i="4"/>
  <c r="P331" i="4"/>
  <c r="P330" i="4"/>
  <c r="P329" i="4"/>
  <c r="P328" i="4"/>
  <c r="P327" i="4"/>
  <c r="P326" i="4"/>
  <c r="P318" i="4"/>
  <c r="P317" i="4"/>
  <c r="P316" i="4"/>
  <c r="P311" i="4"/>
  <c r="P310" i="4"/>
  <c r="P309" i="4"/>
  <c r="P308" i="4"/>
  <c r="P307" i="4"/>
  <c r="P306" i="4"/>
  <c r="P305" i="4"/>
  <c r="P304" i="4"/>
  <c r="P300" i="4"/>
  <c r="P299" i="4"/>
  <c r="P298" i="4"/>
  <c r="P297" i="4"/>
  <c r="P296" i="4"/>
  <c r="P295" i="4"/>
  <c r="P291" i="4"/>
  <c r="P290" i="4"/>
  <c r="P289" i="4"/>
  <c r="P288" i="4"/>
  <c r="P287" i="4"/>
  <c r="P285" i="4"/>
  <c r="P280" i="4"/>
  <c r="P279" i="4"/>
  <c r="P278" i="4"/>
  <c r="P277" i="4"/>
  <c r="P276" i="4"/>
  <c r="P269" i="4"/>
  <c r="P268" i="4"/>
  <c r="P267" i="4"/>
  <c r="P266" i="4"/>
  <c r="P263" i="4"/>
  <c r="P262" i="4"/>
  <c r="P261" i="4"/>
  <c r="P259" i="4"/>
  <c r="P256" i="4"/>
  <c r="P253" i="4"/>
  <c r="P252" i="4"/>
  <c r="P251" i="4"/>
  <c r="P250" i="4"/>
  <c r="P247" i="4"/>
  <c r="P246" i="4"/>
  <c r="P245" i="4"/>
  <c r="P244" i="4"/>
  <c r="P243" i="4"/>
  <c r="P236" i="4"/>
  <c r="P235" i="4"/>
  <c r="P234" i="4"/>
  <c r="P233" i="4"/>
  <c r="P232" i="4"/>
  <c r="P231" i="4"/>
  <c r="P229" i="4"/>
  <c r="P228" i="4"/>
  <c r="P227" i="4"/>
  <c r="P226" i="4"/>
  <c r="P225" i="4"/>
  <c r="P224" i="4"/>
  <c r="P223" i="4"/>
  <c r="P222" i="4"/>
  <c r="P219" i="4"/>
  <c r="P218" i="4"/>
  <c r="P217" i="4"/>
  <c r="P216" i="4"/>
  <c r="P214" i="4"/>
  <c r="P213" i="4"/>
  <c r="P212" i="4"/>
  <c r="P211" i="4"/>
  <c r="P210" i="4"/>
  <c r="P209" i="4"/>
  <c r="P206" i="4"/>
  <c r="P205" i="4"/>
  <c r="P201" i="4"/>
  <c r="P198" i="4"/>
  <c r="P195" i="4"/>
  <c r="P181" i="4"/>
  <c r="P180" i="4"/>
  <c r="P179" i="4"/>
  <c r="P178" i="4"/>
  <c r="P177" i="4"/>
  <c r="P176" i="4"/>
  <c r="P175" i="4"/>
  <c r="P171" i="4"/>
  <c r="P169" i="4"/>
  <c r="P168" i="4"/>
  <c r="P167" i="4"/>
  <c r="P166" i="4"/>
  <c r="P165" i="4"/>
  <c r="P162" i="4"/>
  <c r="P160" i="4"/>
  <c r="P158" i="4"/>
  <c r="P157" i="4"/>
  <c r="P155" i="4"/>
  <c r="P151" i="4"/>
  <c r="P150" i="4"/>
  <c r="P149" i="4"/>
  <c r="P148" i="4"/>
  <c r="P147" i="4"/>
  <c r="P146" i="4"/>
  <c r="P145" i="4"/>
  <c r="P132" i="4"/>
  <c r="P131" i="4"/>
  <c r="P130" i="4"/>
  <c r="P129" i="4"/>
  <c r="P128" i="4"/>
  <c r="P127" i="4"/>
  <c r="P126" i="4"/>
  <c r="P123" i="4"/>
  <c r="P121" i="4"/>
  <c r="P120" i="4"/>
  <c r="P113" i="4"/>
  <c r="P112" i="4"/>
  <c r="P111" i="4"/>
  <c r="P108" i="4"/>
  <c r="P107" i="4"/>
  <c r="P106" i="4"/>
  <c r="P105" i="4"/>
  <c r="P104" i="4"/>
  <c r="P103" i="4"/>
  <c r="P102" i="4"/>
  <c r="P99" i="4"/>
  <c r="P98" i="4"/>
  <c r="P97" i="4"/>
  <c r="P96" i="4"/>
  <c r="P95" i="4"/>
  <c r="P94" i="4"/>
  <c r="P93" i="4"/>
  <c r="P92" i="4"/>
  <c r="P91" i="4"/>
  <c r="P90" i="4"/>
  <c r="P89" i="4"/>
  <c r="P88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4" i="4"/>
  <c r="P722" i="4" l="1"/>
  <c r="P714" i="4"/>
  <c r="P636" i="4"/>
  <c r="P642" i="4"/>
  <c r="P707" i="4"/>
  <c r="P626" i="4"/>
  <c r="P653" i="4"/>
  <c r="P677" i="4"/>
  <c r="P696" i="4"/>
  <c r="P691" i="4"/>
  <c r="P661" i="4"/>
  <c r="P670" i="4"/>
  <c r="P617" i="4"/>
  <c r="P477" i="4"/>
  <c r="P487" i="4"/>
  <c r="P605" i="4"/>
  <c r="P375" i="4"/>
  <c r="P505" i="4"/>
  <c r="P566" i="4"/>
  <c r="P431" i="4"/>
  <c r="P302" i="4"/>
  <c r="P356" i="4"/>
  <c r="P365" i="4"/>
  <c r="P456" i="4"/>
  <c r="P468" i="4"/>
  <c r="P590" i="4"/>
  <c r="P346" i="4"/>
  <c r="P578" i="4"/>
  <c r="P511" i="4"/>
  <c r="P557" i="4"/>
  <c r="P537" i="4"/>
  <c r="P527" i="4"/>
  <c r="P519" i="4"/>
  <c r="P495" i="4"/>
  <c r="P450" i="4"/>
  <c r="P441" i="4"/>
  <c r="P411" i="4"/>
  <c r="P402" i="4"/>
  <c r="P388" i="4"/>
  <c r="P333" i="4"/>
  <c r="P324" i="4"/>
  <c r="P314" i="4"/>
  <c r="P293" i="4"/>
  <c r="P283" i="4"/>
  <c r="P274" i="4"/>
  <c r="P264" i="4"/>
  <c r="P254" i="4"/>
  <c r="P248" i="4"/>
  <c r="P237" i="4"/>
  <c r="P220" i="4"/>
  <c r="P207" i="4"/>
  <c r="P193" i="4"/>
  <c r="P185" i="4"/>
  <c r="P173" i="4"/>
  <c r="P163" i="4"/>
  <c r="P153" i="4"/>
  <c r="P143" i="4"/>
  <c r="P133" i="4"/>
  <c r="P118" i="4"/>
  <c r="P86" i="4"/>
  <c r="P124" i="4"/>
  <c r="P55" i="4"/>
  <c r="P100" i="4"/>
  <c r="P71" i="4"/>
  <c r="P109" i="4"/>
  <c r="P421" i="4" l="1"/>
  <c r="P546" i="4" l="1"/>
  <c r="N724" i="4" s="1"/>
  <c r="N726" i="4" l="1"/>
  <c r="N725" i="4"/>
</calcChain>
</file>

<file path=xl/sharedStrings.xml><?xml version="1.0" encoding="utf-8"?>
<sst xmlns="http://schemas.openxmlformats.org/spreadsheetml/2006/main" count="595" uniqueCount="568">
  <si>
    <t>bis</t>
  </si>
  <si>
    <t>Veranstaltungszeitraum</t>
  </si>
  <si>
    <t>Veranstaltungstermin</t>
  </si>
  <si>
    <t>Uhr</t>
  </si>
  <si>
    <t>Anzahl</t>
  </si>
  <si>
    <t>30 m Rolle 2-lagig 0,18 mm dick</t>
  </si>
  <si>
    <t>EP Netto</t>
  </si>
  <si>
    <t>GP Netto</t>
  </si>
  <si>
    <t>Teller 17,0 x 17,0 cm</t>
  </si>
  <si>
    <t>Teller 19,0 x 19,0 cm</t>
  </si>
  <si>
    <t>Teller 21,0 x 21,0 cm</t>
  </si>
  <si>
    <t>Teller 22,0 x 22,0 cm tief (Suppen- /Salatteller)</t>
  </si>
  <si>
    <t>Teller 25,5 x 25,5 cm</t>
  </si>
  <si>
    <t>Teller 28,0 x 28,0 cm</t>
  </si>
  <si>
    <t>Teller 32,0 x 32,0 cm</t>
  </si>
  <si>
    <t>Suppentasse inkl. Untertasse</t>
  </si>
  <si>
    <r>
      <t xml:space="preserve">Teller 17,0 cm </t>
    </r>
    <r>
      <rPr>
        <b/>
        <sz val="10"/>
        <rFont val="Calibri"/>
        <family val="2"/>
      </rPr>
      <t>Ø</t>
    </r>
  </si>
  <si>
    <t>Teller 19,5 cm Ø</t>
  </si>
  <si>
    <t>Teller 27,0 cm Ø</t>
  </si>
  <si>
    <t>Teller 30,0 cm Ø</t>
  </si>
  <si>
    <t>Aschenbecher</t>
  </si>
  <si>
    <t>Teller 15,5 cm Ø</t>
  </si>
  <si>
    <t>Teller 24,5 cm Ø</t>
  </si>
  <si>
    <t>Suppentasse OHNE Untertasse</t>
  </si>
  <si>
    <t>Teller 22,0 cm Ø tief (Suppen- / Salatteller)</t>
  </si>
  <si>
    <t>Teller 22,5 cm Ø tief (Suppen- / Salatteller)</t>
  </si>
  <si>
    <t>Teller 24,5 cm S Ø</t>
  </si>
  <si>
    <t>Teller 31,0 x 31,0 cm</t>
  </si>
  <si>
    <t>Schiff 21,5 x 10 cm</t>
  </si>
  <si>
    <t>Schiff 30,5 x 16 cm</t>
  </si>
  <si>
    <t>Schiff 35,5 x 18 cm</t>
  </si>
  <si>
    <t>Teller 20,5 x 20,5 cm</t>
  </si>
  <si>
    <t xml:space="preserve">Platte 32,0 x 15,0 cm </t>
  </si>
  <si>
    <t xml:space="preserve">Kombination "Favor-Schmetterling" </t>
  </si>
  <si>
    <t>Schälchen "Knochenform" 7,5 x 4,5 cm</t>
  </si>
  <si>
    <t>Messer</t>
  </si>
  <si>
    <t>Gabel</t>
  </si>
  <si>
    <t>Löffel</t>
  </si>
  <si>
    <t>Samowar 6 l mit Teekanne</t>
  </si>
  <si>
    <t>Brotkorb groß</t>
  </si>
  <si>
    <t>Brotkörbchen Bast</t>
  </si>
  <si>
    <t>Brotkörbchen Bast oval</t>
  </si>
  <si>
    <t>Weinkühler Edelstahl</t>
  </si>
  <si>
    <t xml:space="preserve">Laterne schwarz </t>
  </si>
  <si>
    <t xml:space="preserve">Heidebrenner </t>
  </si>
  <si>
    <t>Propangasflasche 11 kg voll</t>
  </si>
  <si>
    <t>Propangasflasche angebrochen nur auf Anfrage</t>
  </si>
  <si>
    <t>Kohlegrill 44x86 cm Grillfläche</t>
  </si>
  <si>
    <t>Kohlegrill 44x86 cm Grillfläche mit Baguetteablage</t>
  </si>
  <si>
    <t>Schwenkgrill schwer Höhe ca. 3 m 95 cm d</t>
  </si>
  <si>
    <t xml:space="preserve">Spanferkelgrill 11 KW Leistung mit Fenster &amp; beleuchtet </t>
  </si>
  <si>
    <t>Ofyr-Grill 65 cm d  (ein besonderes Grillvergnügen)</t>
  </si>
  <si>
    <t>Reinigung von Grills p. Stunde</t>
  </si>
  <si>
    <t xml:space="preserve">Palettenstehtisch mit Acrylplatte </t>
  </si>
  <si>
    <t xml:space="preserve">Garniturbank 220 x 25 cm </t>
  </si>
  <si>
    <t xml:space="preserve">Sitzkissen anthrazit </t>
  </si>
  <si>
    <t xml:space="preserve">Stehtisch 70 cm d </t>
  </si>
  <si>
    <t xml:space="preserve">Tischpolster </t>
  </si>
  <si>
    <t xml:space="preserve">Stehtischhusse mit Schleife </t>
  </si>
  <si>
    <t xml:space="preserve">Stofftischdecke weiß 300 cm d mit Kordel in (rot oder weiß) </t>
  </si>
  <si>
    <t>Garderobenständer 1 reihig rollbar bis 100 kg</t>
  </si>
  <si>
    <t xml:space="preserve">Kleiderbügel aus Kunststoff </t>
  </si>
  <si>
    <t xml:space="preserve">Fussballkicker Tischfussball Kinder </t>
  </si>
  <si>
    <t xml:space="preserve">Fussballkicker für 4 Personen </t>
  </si>
  <si>
    <t xml:space="preserve">Fussballkicker für 8 Personen </t>
  </si>
  <si>
    <t xml:space="preserve">Gewicht ca. 50 Kg </t>
  </si>
  <si>
    <t xml:space="preserve">Erdschrauben </t>
  </si>
  <si>
    <t xml:space="preserve">Ampelschirm mit Fuß 3,5 m d beige inkl. 4 Gehwegplatten </t>
  </si>
  <si>
    <t>Heizpilz chrom 8KW</t>
  </si>
  <si>
    <t>Heizpilz edelstahl mit Tisch  14 KW</t>
  </si>
  <si>
    <t xml:space="preserve">Klapptheke 200x70x90 cm </t>
  </si>
  <si>
    <t xml:space="preserve">Barelement p. Element beleuchtet B175xT75xH110 cm (2 STK Lager) </t>
  </si>
  <si>
    <t>Barelement Ice Wanne  B94xT48xH86 cm</t>
  </si>
  <si>
    <t>Spülbürste für Gläser</t>
  </si>
  <si>
    <t>Spülboy</t>
  </si>
  <si>
    <t>Stundenlohn pro Person + Stunde für Fahrzeit sowie Auf- und Abbau</t>
  </si>
  <si>
    <t>Sonn- + Feiertags-, sowie Nachtzuschlag pro Person + Stunde</t>
  </si>
  <si>
    <t xml:space="preserve">Sind Parkmöglichkeiten vor Ort ? </t>
  </si>
  <si>
    <t xml:space="preserve"> Ebenerdig oder welche Etage ?  </t>
  </si>
  <si>
    <t>Fahrstuhl Größe und Traglast?</t>
  </si>
  <si>
    <t>Obst- Weinkiste Vintage nur als Deko oder Beistelltisch verwendbar</t>
  </si>
  <si>
    <t>Partyladen von Voss GmbH</t>
  </si>
  <si>
    <t xml:space="preserve">BITTE teilen Sie uns vorher Ihre genaue Anlieferungssituation mit. </t>
  </si>
  <si>
    <t>unsere Artikel</t>
  </si>
  <si>
    <t xml:space="preserve">Kunde-Nr. </t>
  </si>
  <si>
    <t>Straße.</t>
  </si>
  <si>
    <t>Haus-Nr.</t>
  </si>
  <si>
    <t>E-Mail</t>
  </si>
  <si>
    <t>Wohnort:</t>
  </si>
  <si>
    <t>Mobil-Nr.</t>
  </si>
  <si>
    <t>Telefon.</t>
  </si>
  <si>
    <t>Angaben zur Veranstaltung</t>
  </si>
  <si>
    <t xml:space="preserve"> Kunden Kontaktdaten </t>
  </si>
  <si>
    <t>VA-Anlass.</t>
  </si>
  <si>
    <t>Ort.</t>
  </si>
  <si>
    <t>Abholung oder Lieferung</t>
  </si>
  <si>
    <t>Schälchen 13,0 x 13,0 cm 300ml</t>
  </si>
  <si>
    <t>Milchkännchen 170ml</t>
  </si>
  <si>
    <t>Kaffeetasse 180ml inkl. Untertasse</t>
  </si>
  <si>
    <t>Espressotasse 100ml inkl. Untertasse</t>
  </si>
  <si>
    <t xml:space="preserve">Zuckerdose 300ml mit Deckel </t>
  </si>
  <si>
    <t xml:space="preserve">Teller 25,0 cm Ø </t>
  </si>
  <si>
    <t>Suppentasse 300ml inkl. Untertasse</t>
  </si>
  <si>
    <t>Schale 13,0 cm Ø 500ml</t>
  </si>
  <si>
    <t>Schale 17,0 cm Ø 1,1 Liter</t>
  </si>
  <si>
    <t>Espressotasse 90ml inkl. Untertasse</t>
  </si>
  <si>
    <t xml:space="preserve">Cappucinotasse 250ml inkl. Unterteller </t>
  </si>
  <si>
    <t>Teller 28,0 cm Ø</t>
  </si>
  <si>
    <t>Schale 18,0 cm Ø 1.0L</t>
  </si>
  <si>
    <t>Schale 12,0 cm Ø 350ml</t>
  </si>
  <si>
    <t>Schale 24,0 cm Ø 2.5L</t>
  </si>
  <si>
    <t>Kaffeebecher 290ml</t>
  </si>
  <si>
    <t xml:space="preserve">Kaffeetasse 220ml inkl. Untertasse </t>
  </si>
  <si>
    <t>Teller 19,0 cm S Ø</t>
  </si>
  <si>
    <t>Teller 25,0 cm S Ø</t>
  </si>
  <si>
    <t>Teller 28,0 cm S Ø</t>
  </si>
  <si>
    <t>Teller 22,0 cm S Ø tief (Suppen- /Salatteller)</t>
  </si>
  <si>
    <t>Suppentasse 350ml inkl. Untertasse</t>
  </si>
  <si>
    <t>Kaffeetasse 270ml inkl. Untertasse</t>
  </si>
  <si>
    <t xml:space="preserve">Teller 20,5 x 20,5 cm </t>
  </si>
  <si>
    <t xml:space="preserve">Teller 25x25 cm </t>
  </si>
  <si>
    <t>Teller 24,0 cm Ø</t>
  </si>
  <si>
    <t>Teller 21,0 cm Ø</t>
  </si>
  <si>
    <t>Teller 15,0 cm Ø</t>
  </si>
  <si>
    <t>Teller tief Coup 22,0cm Ø 700ml</t>
  </si>
  <si>
    <t xml:space="preserve">Mini - Löwenkopf Ø 5,5cm 60ml    </t>
  </si>
  <si>
    <t>Twinschale "Skyline" 18x9cm 120ml</t>
  </si>
  <si>
    <t>Miniplatte 3 geteilt "Bali"  18,5x6x2,5cm</t>
  </si>
  <si>
    <t>Dippteller 13cm Ø 70ml</t>
  </si>
  <si>
    <t xml:space="preserve">Platte "Favor-Schmetterling" 18,5x15 cm </t>
  </si>
  <si>
    <t xml:space="preserve">Schale Favor 16,7x10 cm </t>
  </si>
  <si>
    <t>Porzellanschälchen mit Welenrand 12x9cm</t>
  </si>
  <si>
    <t>Porzellanminiteller 10,5x10,5cm</t>
  </si>
  <si>
    <t>Minischiffchen 10,5x5,0cm 70 ml</t>
  </si>
  <si>
    <t>Schälchen rund hoch "Contrast" Ø 8cm 85ml</t>
  </si>
  <si>
    <t>Schälchen "Angulo" rund Ø 5,5cm 80ml</t>
  </si>
  <si>
    <t>Holztablett "Angulo" 28x8cm</t>
  </si>
  <si>
    <t xml:space="preserve">Dessertglas "IKA" Ø 7,5cm 100ml 4,5x6,3x6,6cm </t>
  </si>
  <si>
    <t>Glaschale "MEO" Ø 10,5cm 100ml</t>
  </si>
  <si>
    <t>Auflaufförmchen Porzellan Ø 8cm 120ml</t>
  </si>
  <si>
    <t>Gourmetlöffel edelstahl gebogen 12 cm</t>
  </si>
  <si>
    <t xml:space="preserve">Buffet Pyramide für gebogene Gourmetlöffel edelstahl </t>
  </si>
  <si>
    <t xml:space="preserve">Pommestüten Halter edelstahl  Ø 11,5cm ohne Tüte  </t>
  </si>
  <si>
    <t>Pommes- Currywust Schale 430ml</t>
  </si>
  <si>
    <t xml:space="preserve">Currywurst Teller 22cmx44cm </t>
  </si>
  <si>
    <t>Menü Teller 3-geteilt Ø 26cm</t>
  </si>
  <si>
    <t>Pasta Teller Ø 31cm 580ml</t>
  </si>
  <si>
    <t>Mini Löwenkopf Terrine 0,60ml</t>
  </si>
  <si>
    <t>Löwenkopf Terrine  450ml</t>
  </si>
  <si>
    <t>Teller Vega16   Ø 16cm</t>
  </si>
  <si>
    <t>Teller Pulsiva  Ø 15,5cm</t>
  </si>
  <si>
    <t xml:space="preserve">Etagere klein für 3 runde Teller  ab Ø 12cm - 17cm  </t>
  </si>
  <si>
    <t xml:space="preserve">Etagere groß für 3 runde Teller  ab Ø 19cm - 27cm  </t>
  </si>
  <si>
    <t>Glas Teller flach  Ø 32cm</t>
  </si>
  <si>
    <t>Glas Teller mit hohem Rand Ø 32cm Rand Höhe 2cm</t>
  </si>
  <si>
    <t>Copac Teller tief Ø 20cm 770ml</t>
  </si>
  <si>
    <t>Schale Oftast Ø 15cm 400ml</t>
  </si>
  <si>
    <t>Kaffee Tasse "Harmonia" mit Unterteller Ø 8cm 350ml</t>
  </si>
  <si>
    <t xml:space="preserve">Kaffee Becher Biebricher Ø 7,5cm  290ml </t>
  </si>
  <si>
    <t>Kaffee Becher Acropal  Ø 7,9cm  290ml</t>
  </si>
  <si>
    <t>Kaffee Becher Trianon  Ø 8,0cm  290ml</t>
  </si>
  <si>
    <t xml:space="preserve">Milch Kännchen Jazz H 11,1cm  200 ml </t>
  </si>
  <si>
    <t xml:space="preserve">Messer Vorspeise </t>
  </si>
  <si>
    <t xml:space="preserve">Brot- / Butter- Messer </t>
  </si>
  <si>
    <t xml:space="preserve">Gabel  Vorspeise </t>
  </si>
  <si>
    <t>Kuchen Gabel</t>
  </si>
  <si>
    <t>Eis- / Latte Macchiato  Löffel</t>
  </si>
  <si>
    <t>Kaffee Löffel</t>
  </si>
  <si>
    <t xml:space="preserve">Espresso Löffel </t>
  </si>
  <si>
    <t xml:space="preserve">Messer Hauptgang </t>
  </si>
  <si>
    <t>Vorspeisen Messer</t>
  </si>
  <si>
    <t>Fisch Messer</t>
  </si>
  <si>
    <t xml:space="preserve">Gabel </t>
  </si>
  <si>
    <t xml:space="preserve">Messer </t>
  </si>
  <si>
    <t xml:space="preserve">Gabel  </t>
  </si>
  <si>
    <t xml:space="preserve">Löffel </t>
  </si>
  <si>
    <t>Vorspeisen Gabel</t>
  </si>
  <si>
    <t>Fisch Gabel</t>
  </si>
  <si>
    <t>Vorspeisen- Dessert- Löffel</t>
  </si>
  <si>
    <t xml:space="preserve">Vorspeise - Dessert- Löffel </t>
  </si>
  <si>
    <t>Steak Messer</t>
  </si>
  <si>
    <t xml:space="preserve">Vorspeise - Dessert- Löffel  </t>
  </si>
  <si>
    <t>Limo-/Eis Löffel</t>
  </si>
  <si>
    <t>Vorspeisen  Messer</t>
  </si>
  <si>
    <t>Brot- Butter -Messer</t>
  </si>
  <si>
    <t xml:space="preserve">Latte Macchiatto Glas Layana 400ml 6 ungeeicht </t>
  </si>
  <si>
    <r>
      <t xml:space="preserve">Thermo Glas </t>
    </r>
    <r>
      <rPr>
        <b/>
        <sz val="10"/>
        <color rgb="FF00B0F0"/>
        <rFont val="Arial"/>
        <family val="2"/>
      </rPr>
      <t>ungeeicht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 individuelle Anzahl buchbar</t>
    </r>
  </si>
  <si>
    <r>
      <t xml:space="preserve">Glas Karaffe 0,2l </t>
    </r>
    <r>
      <rPr>
        <b/>
        <sz val="10"/>
        <color rgb="FF00B0F0"/>
        <rFont val="Arial"/>
        <family val="2"/>
      </rPr>
      <t>geeicht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individuelle Anzahl buchbar </t>
    </r>
  </si>
  <si>
    <r>
      <t xml:space="preserve">Glas Karaffe 0,5l </t>
    </r>
    <r>
      <rPr>
        <b/>
        <sz val="10"/>
        <color rgb="FF00B0F0"/>
        <rFont val="Arial"/>
        <family val="2"/>
      </rPr>
      <t>geeicht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individuelle Anzahl buchbar </t>
    </r>
  </si>
  <si>
    <r>
      <t xml:space="preserve">Glas Karaffe 1,3l </t>
    </r>
    <r>
      <rPr>
        <b/>
        <sz val="10"/>
        <color rgb="FF00B0F0"/>
        <rFont val="Arial"/>
        <family val="2"/>
      </rPr>
      <t>ungeeicht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individuelle Anzahl buchbar </t>
    </r>
  </si>
  <si>
    <t>Kaffee Brühmaschine 50 Tassen</t>
  </si>
  <si>
    <t>Kaffee Brühmaschine 130 Tassen</t>
  </si>
  <si>
    <t>Kaffee Vollautomat Emilio</t>
  </si>
  <si>
    <t>Samowar 3 l mit Teekanne</t>
  </si>
  <si>
    <t>Thermoskanne edelstahl 2l</t>
  </si>
  <si>
    <t>Besteck Körbchen Weide eckig</t>
  </si>
  <si>
    <t xml:space="preserve">Salz- u. Pfefferstreuer </t>
  </si>
  <si>
    <t xml:space="preserve">Etagere groß für 3 Teller Ø 19 - 27cm  </t>
  </si>
  <si>
    <t xml:space="preserve">Etagere klein für 3 Teller Ø 12 - 17cm </t>
  </si>
  <si>
    <t>Servietten Halter edelstahl klein</t>
  </si>
  <si>
    <t>Servietten Halter edelstahl mittel</t>
  </si>
  <si>
    <t>Servietten Halter edelstahl groß</t>
  </si>
  <si>
    <t>Sektkühler Glas</t>
  </si>
  <si>
    <t>Sektkühler Metall</t>
  </si>
  <si>
    <r>
      <t xml:space="preserve">Sekt- Champagner Kühler f. mehrere Flaschen </t>
    </r>
    <r>
      <rPr>
        <b/>
        <sz val="10"/>
        <color rgb="FF0070C0"/>
        <rFont val="Arial"/>
        <family val="2"/>
      </rPr>
      <t>ohne Griff</t>
    </r>
  </si>
  <si>
    <r>
      <t>Sekt- Champagner Kühler f. mehrere Flaschen</t>
    </r>
    <r>
      <rPr>
        <b/>
        <u/>
        <sz val="10"/>
        <color rgb="FF0070C0"/>
        <rFont val="Arial"/>
        <family val="2"/>
      </rPr>
      <t xml:space="preserve"> mit Griff</t>
    </r>
  </si>
  <si>
    <r>
      <t>Flaschen Kühler aus</t>
    </r>
    <r>
      <rPr>
        <b/>
        <sz val="10"/>
        <color rgb="FF0070C0"/>
        <rFont val="Arial"/>
        <family val="2"/>
      </rPr>
      <t xml:space="preserve"> Acryl</t>
    </r>
    <r>
      <rPr>
        <b/>
        <sz val="10"/>
        <rFont val="Arial"/>
        <family val="2"/>
      </rPr>
      <t xml:space="preserve"> f. 2 große o. mehrere kleine Flaschen </t>
    </r>
  </si>
  <si>
    <t>LED Flaschen Kühler Schiff</t>
  </si>
  <si>
    <t xml:space="preserve">Kerzenständer silber 3-armig </t>
  </si>
  <si>
    <t>Kerzenständer silber 5-armig</t>
  </si>
  <si>
    <t xml:space="preserve">Teelicht Glas </t>
  </si>
  <si>
    <t>Glas Windlicht Ballonförmig</t>
  </si>
  <si>
    <t xml:space="preserve">Glas Kerzenständer </t>
  </si>
  <si>
    <t xml:space="preserve">Glas Aschenbecher Ø 10cm blau </t>
  </si>
  <si>
    <t>Glas Aschenbecher Ø 10cm transparent</t>
  </si>
  <si>
    <t>Wind Aschenbecher Ø 10cm edestahl matt o. glänzend</t>
  </si>
  <si>
    <t xml:space="preserve">Bulmen Vase Gemma f. Blume </t>
  </si>
  <si>
    <t xml:space="preserve">Akku Tischlampe dimmbar </t>
  </si>
  <si>
    <r>
      <t xml:space="preserve">Chafing Dish mit Deckel </t>
    </r>
    <r>
      <rPr>
        <b/>
        <sz val="10"/>
        <color rgb="FF0070C0"/>
        <rFont val="Arial"/>
        <family val="2"/>
      </rPr>
      <t>ohne Einsatz</t>
    </r>
  </si>
  <si>
    <r>
      <t xml:space="preserve">Chafing Dish mit Rolldeckel </t>
    </r>
    <r>
      <rPr>
        <b/>
        <sz val="10"/>
        <color rgb="FF0070C0"/>
        <rFont val="Arial"/>
        <family val="2"/>
      </rPr>
      <t>ohne Einsatz</t>
    </r>
  </si>
  <si>
    <r>
      <t xml:space="preserve">Chafing Dish mit Deckel </t>
    </r>
    <r>
      <rPr>
        <b/>
        <sz val="10"/>
        <color rgb="FF0070C0"/>
        <rFont val="Arial"/>
        <family val="2"/>
      </rPr>
      <t>elektrisch ohne Einsatz</t>
    </r>
  </si>
  <si>
    <r>
      <t xml:space="preserve">Suppen Chafing </t>
    </r>
    <r>
      <rPr>
        <b/>
        <sz val="10"/>
        <color rgb="FF0070C0"/>
        <rFont val="Arial"/>
        <family val="2"/>
      </rPr>
      <t xml:space="preserve">elektrisch </t>
    </r>
  </si>
  <si>
    <r>
      <t xml:space="preserve">Suppen Chafing 2x 5l </t>
    </r>
    <r>
      <rPr>
        <b/>
        <sz val="10"/>
        <color rgb="FF0070C0"/>
        <rFont val="Arial"/>
        <family val="2"/>
      </rPr>
      <t>für Brennpaste</t>
    </r>
    <r>
      <rPr>
        <b/>
        <sz val="10"/>
        <rFont val="Arial"/>
        <family val="2"/>
      </rPr>
      <t xml:space="preserve"> </t>
    </r>
  </si>
  <si>
    <t>Glühweinkocher 29l 2100W</t>
  </si>
  <si>
    <t>Glühweinkocher 30l 2600W edelstahl</t>
  </si>
  <si>
    <r>
      <t xml:space="preserve">Brennpaste für Chafing Dish - </t>
    </r>
    <r>
      <rPr>
        <b/>
        <sz val="10"/>
        <color rgb="FFFF0000"/>
        <rFont val="Arial"/>
        <family val="2"/>
      </rPr>
      <t>nur zum Kauf</t>
    </r>
    <r>
      <rPr>
        <b/>
        <sz val="10"/>
        <rFont val="Arial"/>
        <family val="2"/>
      </rPr>
      <t xml:space="preserve"> -</t>
    </r>
  </si>
  <si>
    <r>
      <t>Chafingeinsatz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1/1</t>
    </r>
    <r>
      <rPr>
        <b/>
        <sz val="10"/>
        <rFont val="Arial"/>
        <family val="2"/>
      </rPr>
      <t xml:space="preserve"> mit  </t>
    </r>
    <r>
      <rPr>
        <b/>
        <sz val="10"/>
        <color rgb="FF0070C0"/>
        <rFont val="Arial"/>
        <family val="2"/>
      </rPr>
      <t>1 cm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 xml:space="preserve">tief </t>
    </r>
  </si>
  <si>
    <r>
      <t xml:space="preserve">Chafingeinsatz </t>
    </r>
    <r>
      <rPr>
        <b/>
        <sz val="10"/>
        <color rgb="FF0070C0"/>
        <rFont val="Arial"/>
        <family val="2"/>
      </rPr>
      <t>1/1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 xml:space="preserve"> 3 cm</t>
    </r>
    <r>
      <rPr>
        <b/>
        <sz val="10"/>
        <rFont val="Arial"/>
        <family val="2"/>
      </rPr>
      <t xml:space="preserve"> tief </t>
    </r>
  </si>
  <si>
    <r>
      <t xml:space="preserve">Chafingeinsatz </t>
    </r>
    <r>
      <rPr>
        <b/>
        <sz val="10"/>
        <color rgb="FF0070C0"/>
        <rFont val="Arial"/>
        <family val="2"/>
      </rPr>
      <t>1/1</t>
    </r>
    <r>
      <rPr>
        <b/>
        <sz val="10"/>
        <rFont val="Arial"/>
        <family val="2"/>
      </rPr>
      <t xml:space="preserve"> mit  </t>
    </r>
    <r>
      <rPr>
        <b/>
        <sz val="10"/>
        <color rgb="FF0070C0"/>
        <rFont val="Arial"/>
        <family val="2"/>
      </rPr>
      <t xml:space="preserve">6 cm </t>
    </r>
    <r>
      <rPr>
        <b/>
        <sz val="10"/>
        <rFont val="Arial"/>
        <family val="2"/>
      </rPr>
      <t xml:space="preserve">tief </t>
    </r>
  </si>
  <si>
    <r>
      <t>Chafingeinsatz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 xml:space="preserve">1/1 </t>
    </r>
    <r>
      <rPr>
        <b/>
        <sz val="10"/>
        <rFont val="Arial"/>
        <family val="2"/>
      </rPr>
      <t xml:space="preserve">mit </t>
    </r>
    <r>
      <rPr>
        <b/>
        <sz val="10"/>
        <color rgb="FF0070C0"/>
        <rFont val="Arial"/>
        <family val="2"/>
      </rPr>
      <t>10 cm</t>
    </r>
    <r>
      <rPr>
        <b/>
        <sz val="10"/>
        <rFont val="Arial"/>
        <family val="2"/>
      </rPr>
      <t xml:space="preserve"> tief </t>
    </r>
  </si>
  <si>
    <r>
      <t xml:space="preserve">Chafingeinsatz </t>
    </r>
    <r>
      <rPr>
        <b/>
        <sz val="10"/>
        <color rgb="FF0070C0"/>
        <rFont val="Arial"/>
        <family val="2"/>
      </rPr>
      <t>1/2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>10 cm</t>
    </r>
    <r>
      <rPr>
        <b/>
        <sz val="10"/>
        <rFont val="Arial"/>
        <family val="2"/>
      </rPr>
      <t xml:space="preserve"> tief </t>
    </r>
  </si>
  <si>
    <r>
      <t xml:space="preserve">Chafingeinsatz </t>
    </r>
    <r>
      <rPr>
        <b/>
        <sz val="10"/>
        <color rgb="FF0070C0"/>
        <rFont val="Arial"/>
        <family val="2"/>
      </rPr>
      <t xml:space="preserve">1/1 </t>
    </r>
    <r>
      <rPr>
        <b/>
        <sz val="10"/>
        <rFont val="Arial"/>
        <family val="2"/>
      </rPr>
      <t xml:space="preserve">mit </t>
    </r>
    <r>
      <rPr>
        <b/>
        <sz val="10"/>
        <color rgb="FF0070C0"/>
        <rFont val="Arial"/>
        <family val="2"/>
      </rPr>
      <t>15 cm</t>
    </r>
    <r>
      <rPr>
        <b/>
        <sz val="10"/>
        <rFont val="Arial"/>
        <family val="2"/>
      </rPr>
      <t xml:space="preserve"> tief </t>
    </r>
  </si>
  <si>
    <r>
      <t>Chafingeinsatz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1/1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 xml:space="preserve">mit </t>
    </r>
    <r>
      <rPr>
        <b/>
        <sz val="10"/>
        <color rgb="FF0070C0"/>
        <rFont val="Arial"/>
        <family val="2"/>
      </rPr>
      <t>20 cm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 xml:space="preserve">tief </t>
    </r>
  </si>
  <si>
    <r>
      <t>Chafingeinsatz</t>
    </r>
    <r>
      <rPr>
        <b/>
        <sz val="10"/>
        <color rgb="FF0070C0"/>
        <rFont val="Arial"/>
        <family val="2"/>
      </rPr>
      <t xml:space="preserve"> 1/2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 xml:space="preserve"> 6 cm </t>
    </r>
    <r>
      <rPr>
        <b/>
        <sz val="10"/>
        <rFont val="Arial"/>
        <family val="2"/>
      </rPr>
      <t xml:space="preserve">tief </t>
    </r>
  </si>
  <si>
    <r>
      <t>Chafingeinsatz</t>
    </r>
    <r>
      <rPr>
        <b/>
        <sz val="10"/>
        <color rgb="FF0070C0"/>
        <rFont val="Arial"/>
        <family val="2"/>
      </rPr>
      <t xml:space="preserve"> 1/2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>15 cm</t>
    </r>
    <r>
      <rPr>
        <b/>
        <sz val="10"/>
        <rFont val="Arial"/>
        <family val="2"/>
      </rPr>
      <t xml:space="preserve"> tief </t>
    </r>
  </si>
  <si>
    <r>
      <t xml:space="preserve">Chafingeinsatz </t>
    </r>
    <r>
      <rPr>
        <b/>
        <sz val="10"/>
        <color rgb="FF0070C0"/>
        <rFont val="Arial"/>
        <family val="2"/>
      </rPr>
      <t>1/3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>6 cm</t>
    </r>
    <r>
      <rPr>
        <b/>
        <sz val="10"/>
        <rFont val="Arial"/>
        <family val="2"/>
      </rPr>
      <t xml:space="preserve"> tief </t>
    </r>
  </si>
  <si>
    <r>
      <t xml:space="preserve">Chafingeinsatz </t>
    </r>
    <r>
      <rPr>
        <b/>
        <sz val="10"/>
        <color rgb="FF0070C0"/>
        <rFont val="Arial"/>
        <family val="2"/>
      </rPr>
      <t>1/3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>10 cm</t>
    </r>
    <r>
      <rPr>
        <b/>
        <sz val="10"/>
        <rFont val="Arial"/>
        <family val="2"/>
      </rPr>
      <t xml:space="preserve"> tief </t>
    </r>
  </si>
  <si>
    <r>
      <t xml:space="preserve">Elektroheizung für Chafing Dish </t>
    </r>
    <r>
      <rPr>
        <b/>
        <sz val="10"/>
        <color rgb="FF0070C0"/>
        <rFont val="Arial"/>
        <family val="2"/>
      </rPr>
      <t xml:space="preserve">450W </t>
    </r>
  </si>
  <si>
    <r>
      <t xml:space="preserve">Suppen Chafing 13,5l </t>
    </r>
    <r>
      <rPr>
        <b/>
        <sz val="10"/>
        <color rgb="FF0070C0"/>
        <rFont val="Arial"/>
        <family val="2"/>
      </rPr>
      <t xml:space="preserve">für Brennpaste </t>
    </r>
  </si>
  <si>
    <r>
      <t xml:space="preserve">Buffetplatte </t>
    </r>
    <r>
      <rPr>
        <b/>
        <sz val="10"/>
        <color rgb="FF0070C0"/>
        <rFont val="Arial"/>
        <family val="2"/>
      </rPr>
      <t xml:space="preserve">edelstahl </t>
    </r>
    <r>
      <rPr>
        <b/>
        <sz val="10"/>
        <rFont val="Arial"/>
        <family val="2"/>
      </rPr>
      <t xml:space="preserve">32,5x53cm ohne Griff </t>
    </r>
    <r>
      <rPr>
        <b/>
        <sz val="10"/>
        <color rgb="FF0070C0"/>
        <rFont val="Arial"/>
        <family val="2"/>
      </rPr>
      <t>ohne Muster</t>
    </r>
  </si>
  <si>
    <r>
      <t xml:space="preserve">Buffetplatte </t>
    </r>
    <r>
      <rPr>
        <b/>
        <sz val="10"/>
        <color rgb="FF0070C0"/>
        <rFont val="Arial"/>
        <family val="2"/>
      </rPr>
      <t>edelstahl</t>
    </r>
    <r>
      <rPr>
        <b/>
        <sz val="10"/>
        <rFont val="Arial"/>
        <family val="2"/>
      </rPr>
      <t xml:space="preserve"> 32,5x53cm ohne Griff </t>
    </r>
    <r>
      <rPr>
        <b/>
        <sz val="10"/>
        <color rgb="FF0070C0"/>
        <rFont val="Arial"/>
        <family val="2"/>
      </rPr>
      <t>mit Dekorand</t>
    </r>
  </si>
  <si>
    <r>
      <t>Buffetplatte</t>
    </r>
    <r>
      <rPr>
        <b/>
        <sz val="10"/>
        <color rgb="FF0070C0"/>
        <rFont val="Arial"/>
        <family val="2"/>
      </rPr>
      <t xml:space="preserve"> edelstahl</t>
    </r>
    <r>
      <rPr>
        <b/>
        <sz val="10"/>
        <rFont val="Arial"/>
        <family val="2"/>
      </rPr>
      <t xml:space="preserve"> mit Rand 29x47cm ohne Griff </t>
    </r>
    <r>
      <rPr>
        <b/>
        <sz val="10"/>
        <color rgb="FF0070C0"/>
        <rFont val="Arial"/>
        <family val="2"/>
      </rPr>
      <t>oval</t>
    </r>
  </si>
  <si>
    <r>
      <t xml:space="preserve">Schüssel </t>
    </r>
    <r>
      <rPr>
        <b/>
        <sz val="10"/>
        <color rgb="FF0070C0"/>
        <rFont val="Arial"/>
        <family val="2"/>
      </rPr>
      <t xml:space="preserve">aus Melamin </t>
    </r>
    <r>
      <rPr>
        <b/>
        <sz val="10"/>
        <rFont val="Arial"/>
        <family val="2"/>
      </rPr>
      <t xml:space="preserve"> Ø 24cm </t>
    </r>
  </si>
  <si>
    <t xml:space="preserve">Glas Schüssel Ø 26cm </t>
  </si>
  <si>
    <t>Küche * Geräte Seite 39</t>
  </si>
  <si>
    <r>
      <t>Friteuse mit</t>
    </r>
    <r>
      <rPr>
        <b/>
        <sz val="10"/>
        <color rgb="FF0070C0"/>
        <rFont val="Arial"/>
        <family val="2"/>
      </rPr>
      <t xml:space="preserve"> 1 Becken</t>
    </r>
    <r>
      <rPr>
        <b/>
        <sz val="10"/>
        <rFont val="Arial"/>
        <family val="2"/>
      </rPr>
      <t xml:space="preserve"> 3250W </t>
    </r>
  </si>
  <si>
    <r>
      <t>Friteuse mit</t>
    </r>
    <r>
      <rPr>
        <b/>
        <sz val="10"/>
        <color rgb="FF0070C0"/>
        <rFont val="Arial"/>
        <family val="2"/>
      </rPr>
      <t xml:space="preserve"> 1 Becken </t>
    </r>
    <r>
      <rPr>
        <b/>
        <sz val="10"/>
        <rFont val="Arial"/>
        <family val="2"/>
      </rPr>
      <t xml:space="preserve">8100W </t>
    </r>
    <r>
      <rPr>
        <b/>
        <sz val="10"/>
        <color rgb="FF0070C0"/>
        <rFont val="Arial"/>
        <family val="2"/>
      </rPr>
      <t xml:space="preserve">Starkstrom </t>
    </r>
    <r>
      <rPr>
        <b/>
        <sz val="10"/>
        <rFont val="Arial"/>
        <family val="2"/>
      </rPr>
      <t xml:space="preserve"> </t>
    </r>
  </si>
  <si>
    <r>
      <t>Friteuse mit</t>
    </r>
    <r>
      <rPr>
        <b/>
        <sz val="10"/>
        <color rgb="FF0070C0"/>
        <rFont val="Arial"/>
        <family val="2"/>
      </rPr>
      <t xml:space="preserve"> 2 Becken</t>
    </r>
    <r>
      <rPr>
        <b/>
        <sz val="10"/>
        <rFont val="Arial"/>
        <family val="2"/>
      </rPr>
      <t xml:space="preserve"> 2x3250W </t>
    </r>
  </si>
  <si>
    <r>
      <t xml:space="preserve">Friteuse mit </t>
    </r>
    <r>
      <rPr>
        <b/>
        <sz val="10"/>
        <color rgb="FF0070C0"/>
        <rFont val="Arial"/>
        <family val="2"/>
      </rPr>
      <t>2 Becken</t>
    </r>
    <r>
      <rPr>
        <b/>
        <sz val="10"/>
        <rFont val="Arial"/>
        <family val="2"/>
      </rPr>
      <t xml:space="preserve"> 2x600W </t>
    </r>
    <r>
      <rPr>
        <b/>
        <sz val="10"/>
        <color rgb="FF0070C0"/>
        <rFont val="Arial"/>
        <family val="2"/>
      </rPr>
      <t>Starkstrom</t>
    </r>
  </si>
  <si>
    <r>
      <t>Pommes Wärmer</t>
    </r>
    <r>
      <rPr>
        <b/>
        <sz val="10"/>
        <color rgb="FF0070C0"/>
        <rFont val="Arial"/>
        <family val="2"/>
      </rPr>
      <t xml:space="preserve"> Tischgerät 230V</t>
    </r>
  </si>
  <si>
    <r>
      <t xml:space="preserve">Currywurst Schneider </t>
    </r>
    <r>
      <rPr>
        <b/>
        <sz val="10"/>
        <color rgb="FF0070C0"/>
        <rFont val="Arial"/>
        <family val="2"/>
      </rPr>
      <t>elektrisch 230V</t>
    </r>
  </si>
  <si>
    <r>
      <t>Würstchen Wärmer edelstahl</t>
    </r>
    <r>
      <rPr>
        <b/>
        <sz val="10"/>
        <color rgb="FF0070C0"/>
        <rFont val="Arial"/>
        <family val="2"/>
      </rPr>
      <t xml:space="preserve"> 230V</t>
    </r>
  </si>
  <si>
    <r>
      <t>Bain-Marie mit</t>
    </r>
    <r>
      <rPr>
        <b/>
        <sz val="10"/>
        <color rgb="FF0070C0"/>
        <rFont val="Arial"/>
        <family val="2"/>
      </rPr>
      <t xml:space="preserve"> 1 Becken</t>
    </r>
    <r>
      <rPr>
        <b/>
        <sz val="10"/>
        <rFont val="Arial"/>
        <family val="2"/>
      </rPr>
      <t xml:space="preserve"> 230V </t>
    </r>
    <r>
      <rPr>
        <b/>
        <sz val="10"/>
        <color rgb="FF0070C0"/>
        <rFont val="Arial"/>
        <family val="2"/>
      </rPr>
      <t>Tischgerät</t>
    </r>
  </si>
  <si>
    <r>
      <t>Bain-Marie mit</t>
    </r>
    <r>
      <rPr>
        <b/>
        <sz val="10"/>
        <color rgb="FF0070C0"/>
        <rFont val="Arial"/>
        <family val="2"/>
      </rPr>
      <t xml:space="preserve"> 2 Becken</t>
    </r>
    <r>
      <rPr>
        <b/>
        <sz val="10"/>
        <rFont val="Arial"/>
        <family val="2"/>
      </rPr>
      <t xml:space="preserve"> 230V </t>
    </r>
    <r>
      <rPr>
        <b/>
        <sz val="10"/>
        <color rgb="FF0070C0"/>
        <rFont val="Arial"/>
        <family val="2"/>
      </rPr>
      <t>Tischgerät</t>
    </r>
  </si>
  <si>
    <r>
      <t xml:space="preserve">Bain-Marie </t>
    </r>
    <r>
      <rPr>
        <b/>
        <sz val="10"/>
        <color rgb="FF0070C0"/>
        <rFont val="Arial"/>
        <family val="2"/>
      </rPr>
      <t>Wagen</t>
    </r>
    <r>
      <rPr>
        <b/>
        <sz val="10"/>
        <rFont val="Arial"/>
        <family val="2"/>
      </rPr>
      <t xml:space="preserve"> mit</t>
    </r>
    <r>
      <rPr>
        <b/>
        <sz val="10"/>
        <color rgb="FF0070C0"/>
        <rFont val="Arial"/>
        <family val="2"/>
      </rPr>
      <t xml:space="preserve"> 2 Becken</t>
    </r>
    <r>
      <rPr>
        <b/>
        <sz val="10"/>
        <rFont val="Arial"/>
        <family val="2"/>
      </rPr>
      <t xml:space="preserve"> 230V </t>
    </r>
    <r>
      <rPr>
        <b/>
        <sz val="10"/>
        <color rgb="FF0070C0"/>
        <rFont val="Arial"/>
        <family val="2"/>
      </rPr>
      <t>fahrbar</t>
    </r>
  </si>
  <si>
    <r>
      <t xml:space="preserve">Bain-Marie Wagen </t>
    </r>
    <r>
      <rPr>
        <b/>
        <sz val="10"/>
        <color rgb="FF0070C0"/>
        <rFont val="Arial"/>
        <family val="2"/>
      </rPr>
      <t>2 Becken</t>
    </r>
    <r>
      <rPr>
        <b/>
        <sz val="10"/>
        <rFont val="Arial"/>
        <family val="2"/>
      </rPr>
      <t xml:space="preserve"> 230V </t>
    </r>
    <r>
      <rPr>
        <b/>
        <sz val="10"/>
        <color rgb="FF0070C0"/>
        <rFont val="Arial"/>
        <family val="2"/>
      </rPr>
      <t>fahrbar u. Warmhalteschubfächer</t>
    </r>
  </si>
  <si>
    <r>
      <t xml:space="preserve">Salamander </t>
    </r>
    <r>
      <rPr>
        <b/>
        <sz val="10"/>
        <color rgb="FF0070C0"/>
        <rFont val="Arial"/>
        <family val="2"/>
      </rPr>
      <t xml:space="preserve">mit Timer </t>
    </r>
    <r>
      <rPr>
        <b/>
        <sz val="10"/>
        <rFont val="Arial"/>
        <family val="2"/>
      </rPr>
      <t>230V</t>
    </r>
  </si>
  <si>
    <r>
      <t xml:space="preserve">Salamander BlueTec </t>
    </r>
    <r>
      <rPr>
        <b/>
        <sz val="10"/>
        <color rgb="FF0070C0"/>
        <rFont val="Arial"/>
        <family val="2"/>
      </rPr>
      <t>mit Starkstrom</t>
    </r>
    <r>
      <rPr>
        <b/>
        <sz val="10"/>
        <rFont val="Arial"/>
        <family val="2"/>
      </rPr>
      <t xml:space="preserve"> 400V</t>
    </r>
  </si>
  <si>
    <t xml:space="preserve">Spaghetti Vase </t>
  </si>
  <si>
    <t>Zylinder Vase</t>
  </si>
  <si>
    <r>
      <t xml:space="preserve">Glas Schüssel </t>
    </r>
    <r>
      <rPr>
        <b/>
        <sz val="10"/>
        <color rgb="FF0070C0"/>
        <rFont val="Arial"/>
        <family val="2"/>
      </rPr>
      <t>MEO</t>
    </r>
    <r>
      <rPr>
        <b/>
        <sz val="10"/>
        <rFont val="Arial"/>
        <family val="2"/>
      </rPr>
      <t xml:space="preserve">  Ø 10,5cm </t>
    </r>
  </si>
  <si>
    <r>
      <t xml:space="preserve">Flammkuchen Ofen mit </t>
    </r>
    <r>
      <rPr>
        <b/>
        <sz val="10"/>
        <color rgb="FF0070C0"/>
        <rFont val="Arial"/>
        <family val="2"/>
      </rPr>
      <t>2 Backkammern</t>
    </r>
  </si>
  <si>
    <r>
      <t xml:space="preserve">Flammkuchen Ofen mit </t>
    </r>
    <r>
      <rPr>
        <b/>
        <sz val="10"/>
        <color rgb="FF0070C0"/>
        <rFont val="Arial"/>
        <family val="2"/>
      </rPr>
      <t xml:space="preserve">2 Backkammern </t>
    </r>
    <r>
      <rPr>
        <b/>
        <sz val="10"/>
        <rFont val="Arial"/>
        <family val="2"/>
      </rPr>
      <t xml:space="preserve">mit </t>
    </r>
    <r>
      <rPr>
        <b/>
        <sz val="10"/>
        <color rgb="FF0070C0"/>
        <rFont val="Arial"/>
        <family val="2"/>
      </rPr>
      <t xml:space="preserve">Sichtfenster </t>
    </r>
  </si>
  <si>
    <r>
      <t xml:space="preserve">Flammkuchen Ofen mit </t>
    </r>
    <r>
      <rPr>
        <b/>
        <sz val="10"/>
        <color rgb="FF0070C0"/>
        <rFont val="Arial"/>
        <family val="2"/>
      </rPr>
      <t xml:space="preserve">2 Backkammern </t>
    </r>
    <r>
      <rPr>
        <b/>
        <sz val="10"/>
        <rFont val="Arial"/>
        <family val="2"/>
      </rPr>
      <t xml:space="preserve">mit </t>
    </r>
    <r>
      <rPr>
        <b/>
        <sz val="10"/>
        <color rgb="FF0070C0"/>
        <rFont val="Arial"/>
        <family val="2"/>
      </rPr>
      <t xml:space="preserve">Sichtfenster- </t>
    </r>
    <r>
      <rPr>
        <b/>
        <sz val="10"/>
        <color rgb="FFFF0000"/>
        <rFont val="Arial"/>
        <family val="2"/>
      </rPr>
      <t>Starkstrom</t>
    </r>
  </si>
  <si>
    <r>
      <t xml:space="preserve">Pizza Ofen mit </t>
    </r>
    <r>
      <rPr>
        <b/>
        <sz val="10"/>
        <color rgb="FF0070C0"/>
        <rFont val="Arial"/>
        <family val="2"/>
      </rPr>
      <t>2 Backkammern</t>
    </r>
    <r>
      <rPr>
        <b/>
        <sz val="10"/>
        <rFont val="Arial"/>
        <family val="2"/>
      </rPr>
      <t xml:space="preserve"> - </t>
    </r>
    <r>
      <rPr>
        <b/>
        <sz val="10"/>
        <color rgb="FFFF0000"/>
        <rFont val="Arial"/>
        <family val="2"/>
      </rPr>
      <t>Starkstrom</t>
    </r>
  </si>
  <si>
    <r>
      <t xml:space="preserve">Wärme Schrank </t>
    </r>
    <r>
      <rPr>
        <b/>
        <sz val="10"/>
        <color rgb="FF0070C0"/>
        <rFont val="Arial"/>
        <family val="2"/>
      </rPr>
      <t xml:space="preserve">klein </t>
    </r>
    <r>
      <rPr>
        <b/>
        <sz val="10"/>
        <rFont val="Arial"/>
        <family val="2"/>
      </rPr>
      <t>mit</t>
    </r>
    <r>
      <rPr>
        <b/>
        <sz val="10"/>
        <color rgb="FF0070C0"/>
        <rFont val="Arial"/>
        <family val="2"/>
      </rPr>
      <t xml:space="preserve"> 2 Türen </t>
    </r>
  </si>
  <si>
    <r>
      <t>Wärme Schrank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rFont val="Arial"/>
        <family val="2"/>
      </rPr>
      <t>mit</t>
    </r>
    <r>
      <rPr>
        <b/>
        <sz val="10"/>
        <color rgb="FF0070C0"/>
        <rFont val="Arial"/>
        <family val="2"/>
      </rPr>
      <t xml:space="preserve"> 1 Tür</t>
    </r>
    <r>
      <rPr>
        <b/>
        <sz val="10"/>
        <rFont val="Arial"/>
        <family val="2"/>
      </rPr>
      <t xml:space="preserve"> "Mannheim" </t>
    </r>
    <r>
      <rPr>
        <b/>
        <sz val="10"/>
        <color rgb="FF0070C0"/>
        <rFont val="Arial"/>
        <family val="2"/>
      </rPr>
      <t xml:space="preserve">fahrbar </t>
    </r>
  </si>
  <si>
    <r>
      <t xml:space="preserve">Wärme Schrank </t>
    </r>
    <r>
      <rPr>
        <b/>
        <sz val="10"/>
        <color rgb="FF0070C0"/>
        <rFont val="Arial"/>
        <family val="2"/>
      </rPr>
      <t xml:space="preserve">groß </t>
    </r>
    <r>
      <rPr>
        <b/>
        <sz val="10"/>
        <rFont val="Arial"/>
        <family val="2"/>
      </rPr>
      <t>mit</t>
    </r>
    <r>
      <rPr>
        <b/>
        <sz val="10"/>
        <color rgb="FF0070C0"/>
        <rFont val="Arial"/>
        <family val="2"/>
      </rPr>
      <t xml:space="preserve"> 2 Türen</t>
    </r>
    <r>
      <rPr>
        <b/>
        <sz val="10"/>
        <rFont val="Arial"/>
        <family val="2"/>
      </rPr>
      <t xml:space="preserve"> "Rieber" </t>
    </r>
    <r>
      <rPr>
        <b/>
        <sz val="10"/>
        <color rgb="FF0070C0"/>
        <rFont val="Arial"/>
        <family val="2"/>
      </rPr>
      <t xml:space="preserve">fahrbar </t>
    </r>
  </si>
  <si>
    <r>
      <t xml:space="preserve">Rechaud mit </t>
    </r>
    <r>
      <rPr>
        <b/>
        <sz val="10"/>
        <color rgb="FF0070C0"/>
        <rFont val="Arial"/>
        <family val="2"/>
      </rPr>
      <t xml:space="preserve">10 Wärmeplatten </t>
    </r>
  </si>
  <si>
    <r>
      <t>Thermoport</t>
    </r>
    <r>
      <rPr>
        <b/>
        <sz val="10"/>
        <color rgb="FF0070C0"/>
        <rFont val="Arial"/>
        <family val="2"/>
      </rPr>
      <t xml:space="preserve"> grau Front Lader</t>
    </r>
    <r>
      <rPr>
        <b/>
        <sz val="10"/>
        <rFont val="Arial"/>
        <family val="2"/>
      </rPr>
      <t xml:space="preserve"> </t>
    </r>
  </si>
  <si>
    <r>
      <t>Thermoport</t>
    </r>
    <r>
      <rPr>
        <b/>
        <sz val="10"/>
        <color rgb="FF0070C0"/>
        <rFont val="Arial"/>
        <family val="2"/>
      </rPr>
      <t xml:space="preserve"> Top Lader</t>
    </r>
    <r>
      <rPr>
        <b/>
        <sz val="10"/>
        <rFont val="Arial"/>
        <family val="2"/>
      </rPr>
      <t xml:space="preserve"> gelb</t>
    </r>
  </si>
  <si>
    <t xml:space="preserve">Edelstahltisch 120 </t>
  </si>
  <si>
    <t>Edelstahltisch 250 (250x80x93) cm auf Rollen</t>
  </si>
  <si>
    <t>Edelstahltisch 330 (330x80x93) cm auf Rollen</t>
  </si>
  <si>
    <t>Edelstahl Platte für 50cm Garnitur Tsch</t>
  </si>
  <si>
    <t>Tellerbaum für 60 Blanco</t>
  </si>
  <si>
    <t>Tellerbaum für 80 Blanco</t>
  </si>
  <si>
    <t xml:space="preserve">Tablett Wagen geschlossen </t>
  </si>
  <si>
    <r>
      <t>Servierwagen</t>
    </r>
    <r>
      <rPr>
        <b/>
        <sz val="10"/>
        <color rgb="FF0070C0"/>
        <rFont val="Arial"/>
        <family val="2"/>
      </rPr>
      <t xml:space="preserve"> groß 2 Böden </t>
    </r>
  </si>
  <si>
    <r>
      <t xml:space="preserve">Servierwagen </t>
    </r>
    <r>
      <rPr>
        <b/>
        <sz val="10"/>
        <color rgb="FF0070C0"/>
        <rFont val="Arial"/>
        <family val="2"/>
      </rPr>
      <t>groß 3</t>
    </r>
    <r>
      <rPr>
        <b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Böden</t>
    </r>
    <r>
      <rPr>
        <b/>
        <sz val="10"/>
        <rFont val="Arial"/>
        <family val="2"/>
      </rPr>
      <t xml:space="preserve"> </t>
    </r>
  </si>
  <si>
    <r>
      <t xml:space="preserve">Servierwagen </t>
    </r>
    <r>
      <rPr>
        <b/>
        <sz val="10"/>
        <color rgb="FF0070C0"/>
        <rFont val="Arial"/>
        <family val="2"/>
      </rPr>
      <t xml:space="preserve">klein </t>
    </r>
    <r>
      <rPr>
        <b/>
        <sz val="10"/>
        <rFont val="Arial"/>
        <family val="2"/>
      </rPr>
      <t xml:space="preserve">2 Böden </t>
    </r>
  </si>
  <si>
    <r>
      <t xml:space="preserve">Servierwagen </t>
    </r>
    <r>
      <rPr>
        <b/>
        <sz val="10"/>
        <color rgb="FF0070C0"/>
        <rFont val="Arial"/>
        <family val="2"/>
      </rPr>
      <t xml:space="preserve">klein </t>
    </r>
    <r>
      <rPr>
        <b/>
        <sz val="10"/>
        <rFont val="Arial"/>
        <family val="2"/>
      </rPr>
      <t xml:space="preserve">3 Böden </t>
    </r>
  </si>
  <si>
    <t>GESCHIRR  Preise inkl. REINIGUNG</t>
  </si>
  <si>
    <t>Buffet * Service * Platten und Schüsseln Seite 36</t>
  </si>
  <si>
    <t>Küche * Geräte Seite 37</t>
  </si>
  <si>
    <t>Küche * Geräte Seite 38</t>
  </si>
  <si>
    <t>Küche * Geräte* verschiedenes  Seite 40</t>
  </si>
  <si>
    <t>Küche * Geräte * Konvektomat Seite 41</t>
  </si>
  <si>
    <r>
      <t>Weckglas bauchig ohne Deckel /</t>
    </r>
    <r>
      <rPr>
        <b/>
        <sz val="10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36</t>
    </r>
    <r>
      <rPr>
        <b/>
        <sz val="10"/>
        <color rgb="FFFF0000"/>
        <rFont val="Arial"/>
        <family val="2"/>
      </rPr>
      <t xml:space="preserve"> STK im Glasrack</t>
    </r>
    <r>
      <rPr>
        <b/>
        <sz val="10"/>
        <rFont val="Arial"/>
        <family val="2"/>
      </rPr>
      <t xml:space="preserve"> p.Glas 0,39€</t>
    </r>
  </si>
  <si>
    <r>
      <t>Weckglas bauchig mit Deckel</t>
    </r>
    <r>
      <rPr>
        <b/>
        <sz val="10"/>
        <color rgb="FFFF0000"/>
        <rFont val="Arial"/>
        <family val="2"/>
      </rPr>
      <t xml:space="preserve">  /</t>
    </r>
    <r>
      <rPr>
        <b/>
        <sz val="11"/>
        <color rgb="FFFF0000"/>
        <rFont val="Arial"/>
        <family val="2"/>
      </rPr>
      <t xml:space="preserve"> 36 </t>
    </r>
    <r>
      <rPr>
        <b/>
        <sz val="10"/>
        <color rgb="FFFF0000"/>
        <rFont val="Arial"/>
        <family val="2"/>
      </rPr>
      <t>STK im Glasrack</t>
    </r>
    <r>
      <rPr>
        <b/>
        <sz val="10"/>
        <rFont val="Arial"/>
        <family val="2"/>
      </rPr>
      <t xml:space="preserve"> p.Glas 0,49€</t>
    </r>
  </si>
  <si>
    <r>
      <t xml:space="preserve">Biertulpe "Admiral" 0,3l </t>
    </r>
    <r>
      <rPr>
        <b/>
        <sz val="10"/>
        <color rgb="FF00B0F0"/>
        <rFont val="Arial"/>
        <family val="2"/>
      </rPr>
      <t xml:space="preserve">ungeeicht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 xml:space="preserve">STK im Glas Rack </t>
    </r>
  </si>
  <si>
    <r>
      <t xml:space="preserve">Wasser Glas Salto clear 0,5l </t>
    </r>
    <r>
      <rPr>
        <b/>
        <sz val="10"/>
        <color rgb="FF00B0F0"/>
        <rFont val="Arial"/>
        <family val="2"/>
      </rPr>
      <t xml:space="preserve">ungeeicht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>STK im Glas Rack</t>
    </r>
  </si>
  <si>
    <r>
      <t>Wasser Glas Salto clear 0,35l</t>
    </r>
    <r>
      <rPr>
        <b/>
        <sz val="10"/>
        <color rgb="FF00B0F0"/>
        <rFont val="Arial"/>
        <family val="2"/>
      </rPr>
      <t xml:space="preserve"> ungeeicht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>STK im Glas Rack</t>
    </r>
  </si>
  <si>
    <r>
      <t>Wasser Glas Salto</t>
    </r>
    <r>
      <rPr>
        <b/>
        <sz val="10"/>
        <color rgb="FF005696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Ice Blue</t>
    </r>
    <r>
      <rPr>
        <b/>
        <sz val="10"/>
        <rFont val="Arial"/>
        <family val="2"/>
      </rPr>
      <t xml:space="preserve"> 0,35l</t>
    </r>
    <r>
      <rPr>
        <b/>
        <sz val="10"/>
        <color rgb="FF00B0F0"/>
        <rFont val="Arial"/>
        <family val="2"/>
      </rPr>
      <t xml:space="preserve"> ungeeicht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>STK im Glas Rack</t>
    </r>
    <r>
      <rPr>
        <b/>
        <sz val="10"/>
        <color rgb="FFFF0000"/>
        <rFont val="Arial"/>
        <family val="2"/>
      </rPr>
      <t xml:space="preserve">  </t>
    </r>
  </si>
  <si>
    <r>
      <t xml:space="preserve">Longdrink Glas 0,2l </t>
    </r>
    <r>
      <rPr>
        <b/>
        <sz val="10"/>
        <color rgb="FF00B0F0"/>
        <rFont val="Arial"/>
        <family val="2"/>
      </rPr>
      <t>geeicht</t>
    </r>
    <r>
      <rPr>
        <b/>
        <sz val="1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49 </t>
    </r>
    <r>
      <rPr>
        <b/>
        <sz val="10"/>
        <rFont val="Arial"/>
        <family val="2"/>
      </rPr>
      <t xml:space="preserve">STK im Glas Rack </t>
    </r>
  </si>
  <si>
    <r>
      <t xml:space="preserve">Longdrink Glas 0,3l </t>
    </r>
    <r>
      <rPr>
        <b/>
        <sz val="10"/>
        <color rgb="FF00B0F0"/>
        <rFont val="Arial"/>
        <family val="2"/>
      </rPr>
      <t xml:space="preserve">geeicht </t>
    </r>
    <r>
      <rPr>
        <b/>
        <sz val="11"/>
        <color rgb="FFFF0000"/>
        <rFont val="Arial"/>
        <family val="2"/>
      </rPr>
      <t xml:space="preserve">49 </t>
    </r>
    <r>
      <rPr>
        <b/>
        <sz val="10"/>
        <rFont val="Arial"/>
        <family val="2"/>
      </rPr>
      <t xml:space="preserve">STK im Glas Rack </t>
    </r>
  </si>
  <si>
    <r>
      <t>Wasser Glas mit Stiel 0,2l</t>
    </r>
    <r>
      <rPr>
        <b/>
        <sz val="10"/>
        <color rgb="FF00B0F0"/>
        <rFont val="Arial"/>
        <family val="2"/>
      </rPr>
      <t xml:space="preserve"> ungeeicht</t>
    </r>
    <r>
      <rPr>
        <b/>
        <sz val="1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36 </t>
    </r>
    <r>
      <rPr>
        <b/>
        <sz val="10"/>
        <rFont val="Arial"/>
        <family val="2"/>
      </rPr>
      <t xml:space="preserve">STK im Glas Rack  </t>
    </r>
  </si>
  <si>
    <r>
      <t xml:space="preserve">Setglas Classic 0,1l </t>
    </r>
    <r>
      <rPr>
        <b/>
        <sz val="10"/>
        <color rgb="FF00B0F0"/>
        <rFont val="Arial"/>
        <family val="2"/>
      </rPr>
      <t>geeicht</t>
    </r>
    <r>
      <rPr>
        <b/>
        <sz val="10"/>
        <rFont val="Arial"/>
        <family val="2"/>
      </rPr>
      <t xml:space="preserve"> mit Moussierpunkt  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36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STK im Glas Rack </t>
    </r>
  </si>
  <si>
    <r>
      <t xml:space="preserve">Sektglas Magnum 0,18l </t>
    </r>
    <r>
      <rPr>
        <b/>
        <sz val="10"/>
        <color rgb="FF00B0F0"/>
        <rFont val="Arial"/>
        <family val="2"/>
      </rPr>
      <t>ungeeicht</t>
    </r>
    <r>
      <rPr>
        <b/>
        <sz val="10"/>
        <rFont val="Arial"/>
        <family val="2"/>
      </rPr>
      <t xml:space="preserve">       </t>
    </r>
    <r>
      <rPr>
        <b/>
        <sz val="11"/>
        <color rgb="FFFF0000"/>
        <rFont val="Arial"/>
        <family val="2"/>
      </rPr>
      <t xml:space="preserve"> 36 </t>
    </r>
    <r>
      <rPr>
        <b/>
        <sz val="10"/>
        <rFont val="Arial"/>
        <family val="2"/>
      </rPr>
      <t xml:space="preserve">STK im Glas Rack </t>
    </r>
  </si>
  <si>
    <r>
      <t>Sektglas Thomas 0,18l</t>
    </r>
    <r>
      <rPr>
        <b/>
        <sz val="10"/>
        <color rgb="FF00B0F0"/>
        <rFont val="Arial"/>
        <family val="2"/>
      </rPr>
      <t xml:space="preserve"> ungeeicht      </t>
    </r>
    <r>
      <rPr>
        <b/>
        <sz val="1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36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STK im Glas Rack </t>
    </r>
  </si>
  <si>
    <r>
      <t>Sektglas Mannheim  0,24l</t>
    </r>
    <r>
      <rPr>
        <b/>
        <sz val="10"/>
        <color rgb="FF00B0F0"/>
        <rFont val="Arial"/>
        <family val="2"/>
      </rPr>
      <t xml:space="preserve"> ungeeicht   </t>
    </r>
    <r>
      <rPr>
        <b/>
        <sz val="11"/>
        <color rgb="FFFF0000"/>
        <rFont val="Arial"/>
        <family val="2"/>
      </rPr>
      <t xml:space="preserve"> 36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STK im Glas Rack </t>
    </r>
  </si>
  <si>
    <r>
      <t>Rotwein Glas H19,5cm 350 ml</t>
    </r>
    <r>
      <rPr>
        <b/>
        <sz val="10"/>
        <color rgb="FF00B0F0"/>
        <rFont val="Arial"/>
        <family val="2"/>
      </rPr>
      <t xml:space="preserve"> geeicht       </t>
    </r>
    <r>
      <rPr>
        <b/>
        <sz val="11"/>
        <color rgb="FF00B0F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 xml:space="preserve">STK im Glas Rack </t>
    </r>
  </si>
  <si>
    <r>
      <t xml:space="preserve">Weißwein Glas H17,0cm 350 ml </t>
    </r>
    <r>
      <rPr>
        <b/>
        <sz val="10"/>
        <color rgb="FF00B0F0"/>
        <rFont val="Arial"/>
        <family val="2"/>
      </rPr>
      <t xml:space="preserve">ungeeicht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>STK im Glas Rack</t>
    </r>
  </si>
  <si>
    <r>
      <t xml:space="preserve">Sekt Glas H23cm  180 ml ungeeicht           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36 </t>
    </r>
    <r>
      <rPr>
        <b/>
        <sz val="10"/>
        <rFont val="Arial"/>
        <family val="2"/>
      </rPr>
      <t xml:space="preserve">STK im Glas Rack </t>
    </r>
  </si>
  <si>
    <r>
      <t xml:space="preserve">Rosewein Glas H22,3cm 474ml </t>
    </r>
    <r>
      <rPr>
        <b/>
        <sz val="10"/>
        <color rgb="FF00B0F0"/>
        <rFont val="Arial"/>
        <family val="2"/>
      </rPr>
      <t>ungeeicht</t>
    </r>
    <r>
      <rPr>
        <b/>
        <sz val="10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STK im Glas Rack</t>
    </r>
  </si>
  <si>
    <r>
      <t xml:space="preserve">Weißwein Glas H21,6cm 387ml </t>
    </r>
    <r>
      <rPr>
        <b/>
        <sz val="10"/>
        <color rgb="FF00B0F0"/>
        <rFont val="Arial"/>
        <family val="2"/>
      </rPr>
      <t>ungeeicht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STK im Glas Rack </t>
    </r>
  </si>
  <si>
    <r>
      <t xml:space="preserve">Weißweinglas als Wasser Glas </t>
    </r>
    <r>
      <rPr>
        <b/>
        <sz val="10"/>
        <color rgb="FF00B0F0"/>
        <rFont val="Arial"/>
        <family val="2"/>
      </rPr>
      <t xml:space="preserve">ungeeicht 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STK im Glas Rack</t>
    </r>
  </si>
  <si>
    <r>
      <t xml:space="preserve">Sektglas einfach 0,1l </t>
    </r>
    <r>
      <rPr>
        <b/>
        <sz val="10"/>
        <color rgb="FF00B0F0"/>
        <rFont val="Arial"/>
        <family val="2"/>
      </rPr>
      <t xml:space="preserve">geeicht                 </t>
    </r>
    <r>
      <rPr>
        <b/>
        <sz val="11"/>
        <color rgb="FFFF0000"/>
        <rFont val="Arial"/>
        <family val="2"/>
      </rPr>
      <t>49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STK im Glas Rack </t>
    </r>
  </si>
  <si>
    <r>
      <t xml:space="preserve">Sektglas achtkant  0,1l </t>
    </r>
    <r>
      <rPr>
        <b/>
        <sz val="10"/>
        <color rgb="FF00B0F0"/>
        <rFont val="Arial"/>
        <family val="2"/>
      </rPr>
      <t xml:space="preserve">geeicht              </t>
    </r>
    <r>
      <rPr>
        <b/>
        <sz val="11"/>
        <color rgb="FFFF0000"/>
        <rFont val="Arial"/>
        <family val="2"/>
      </rPr>
      <t>36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STK im Glas Rack</t>
    </r>
  </si>
  <si>
    <r>
      <t xml:space="preserve">Sekt Schale 0,1l </t>
    </r>
    <r>
      <rPr>
        <b/>
        <sz val="10"/>
        <color rgb="FF00B0F0"/>
        <rFont val="Arial"/>
        <family val="2"/>
      </rPr>
      <t xml:space="preserve">ungeeicht                    </t>
    </r>
    <r>
      <rPr>
        <b/>
        <sz val="11"/>
        <color rgb="FFFF0000"/>
        <rFont val="Arial"/>
        <family val="2"/>
      </rPr>
      <t>16</t>
    </r>
    <r>
      <rPr>
        <b/>
        <sz val="10"/>
        <rFont val="Arial"/>
        <family val="2"/>
      </rPr>
      <t xml:space="preserve"> STK im Glas Rack </t>
    </r>
  </si>
  <si>
    <r>
      <t xml:space="preserve">Rotwein Glas TOP TEN 700 ml </t>
    </r>
    <r>
      <rPr>
        <b/>
        <sz val="10"/>
        <color rgb="FF00B0F0"/>
        <rFont val="Arial"/>
        <family val="2"/>
      </rPr>
      <t>ungeeicht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STK im Glas Rack </t>
    </r>
  </si>
  <si>
    <r>
      <t>Weizenbier Glas 0,5l</t>
    </r>
    <r>
      <rPr>
        <b/>
        <sz val="10"/>
        <color rgb="FF00B0F0"/>
        <rFont val="Arial"/>
        <family val="2"/>
      </rPr>
      <t xml:space="preserve"> geeicht</t>
    </r>
    <r>
      <rPr>
        <b/>
        <sz val="1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STK im Glas Rack</t>
    </r>
  </si>
  <si>
    <r>
      <t>Bier Glas 0,25l</t>
    </r>
    <r>
      <rPr>
        <b/>
        <sz val="10"/>
        <color rgb="FF00B0F0"/>
        <rFont val="Arial"/>
        <family val="2"/>
      </rPr>
      <t xml:space="preserve"> geeicht</t>
    </r>
    <r>
      <rPr>
        <b/>
        <sz val="10"/>
        <rFont val="Arial"/>
        <family val="2"/>
      </rPr>
      <t xml:space="preserve">             </t>
    </r>
    <r>
      <rPr>
        <b/>
        <sz val="11"/>
        <color rgb="FFFF0000"/>
        <rFont val="Arial"/>
        <family val="2"/>
      </rPr>
      <t xml:space="preserve">6 </t>
    </r>
    <r>
      <rPr>
        <b/>
        <sz val="10"/>
        <color theme="1"/>
        <rFont val="Arial"/>
        <family val="2"/>
      </rPr>
      <t xml:space="preserve">STK im Karton </t>
    </r>
  </si>
  <si>
    <r>
      <t xml:space="preserve">Export Glas 0,2l </t>
    </r>
    <r>
      <rPr>
        <b/>
        <sz val="10"/>
        <color rgb="FF00B0F0"/>
        <rFont val="Arial"/>
        <family val="2"/>
      </rPr>
      <t xml:space="preserve">geeicht         </t>
    </r>
    <r>
      <rPr>
        <b/>
        <sz val="11"/>
        <color rgb="FFFF0000"/>
        <rFont val="Arial"/>
        <family val="2"/>
      </rPr>
      <t xml:space="preserve">36 </t>
    </r>
    <r>
      <rPr>
        <b/>
        <sz val="10"/>
        <color theme="1"/>
        <rFont val="Arial"/>
        <family val="2"/>
      </rPr>
      <t xml:space="preserve">STK im Glas Rack </t>
    </r>
  </si>
  <si>
    <r>
      <t xml:space="preserve">Export Glas 0,25l </t>
    </r>
    <r>
      <rPr>
        <b/>
        <sz val="10"/>
        <color rgb="FF00B0F0"/>
        <rFont val="Arial"/>
        <family val="2"/>
      </rPr>
      <t>geeicht</t>
    </r>
    <r>
      <rPr>
        <b/>
        <sz val="11"/>
        <color rgb="FF00B0F0"/>
        <rFont val="Arial"/>
        <family val="2"/>
      </rPr>
      <t xml:space="preserve">       </t>
    </r>
    <r>
      <rPr>
        <b/>
        <sz val="11"/>
        <color rgb="FFFF0000"/>
        <rFont val="Arial"/>
        <family val="2"/>
      </rPr>
      <t xml:space="preserve">36 </t>
    </r>
    <r>
      <rPr>
        <b/>
        <sz val="10"/>
        <color theme="1"/>
        <rFont val="Arial"/>
        <family val="2"/>
      </rPr>
      <t xml:space="preserve">STK im Glas Rack </t>
    </r>
  </si>
  <si>
    <r>
      <t xml:space="preserve">Export Glas 0,3l </t>
    </r>
    <r>
      <rPr>
        <b/>
        <sz val="10"/>
        <color rgb="FF00B0F0"/>
        <rFont val="Arial"/>
        <family val="2"/>
      </rPr>
      <t>geeicht</t>
    </r>
    <r>
      <rPr>
        <b/>
        <sz val="11"/>
        <color rgb="FF00B0F0"/>
        <rFont val="Arial"/>
        <family val="2"/>
      </rPr>
      <t xml:space="preserve">         </t>
    </r>
    <r>
      <rPr>
        <b/>
        <sz val="11"/>
        <color rgb="FFFF0000"/>
        <rFont val="Arial"/>
        <family val="2"/>
      </rPr>
      <t xml:space="preserve">36 </t>
    </r>
    <r>
      <rPr>
        <b/>
        <sz val="10"/>
        <color theme="1"/>
        <rFont val="Arial"/>
        <family val="2"/>
      </rPr>
      <t xml:space="preserve">STK im Glas Rack </t>
    </r>
  </si>
  <si>
    <r>
      <t xml:space="preserve">Export Glas 0,4l </t>
    </r>
    <r>
      <rPr>
        <b/>
        <sz val="10"/>
        <color rgb="FF00B0F0"/>
        <rFont val="Arial"/>
        <family val="2"/>
      </rPr>
      <t xml:space="preserve">geeicht        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color theme="1"/>
        <rFont val="Arial"/>
        <family val="2"/>
      </rPr>
      <t xml:space="preserve">STK im Glas Rack </t>
    </r>
  </si>
  <si>
    <r>
      <t xml:space="preserve">Altbier Glas 0,2l </t>
    </r>
    <r>
      <rPr>
        <b/>
        <sz val="10"/>
        <color rgb="FF00B0F0"/>
        <rFont val="Arial"/>
        <family val="2"/>
      </rPr>
      <t>geeicht</t>
    </r>
    <r>
      <rPr>
        <b/>
        <sz val="11"/>
        <color rgb="FF00B0F0"/>
        <rFont val="Arial"/>
        <family val="2"/>
      </rPr>
      <t xml:space="preserve">     </t>
    </r>
    <r>
      <rPr>
        <b/>
        <sz val="11"/>
        <color rgb="FFFF0000"/>
        <rFont val="Arial"/>
        <family val="2"/>
      </rPr>
      <t xml:space="preserve">36 </t>
    </r>
    <r>
      <rPr>
        <b/>
        <sz val="10"/>
        <rFont val="Arial"/>
        <family val="2"/>
      </rPr>
      <t xml:space="preserve">STK im Glas Rack </t>
    </r>
  </si>
  <si>
    <r>
      <t xml:space="preserve">Kölchstange 0,2l </t>
    </r>
    <r>
      <rPr>
        <b/>
        <sz val="10"/>
        <color rgb="FF00B0F0"/>
        <rFont val="Arial"/>
        <family val="2"/>
      </rPr>
      <t xml:space="preserve">geeicht    </t>
    </r>
    <r>
      <rPr>
        <b/>
        <sz val="11"/>
        <color rgb="FFFF0000"/>
        <rFont val="Arial"/>
        <family val="2"/>
      </rPr>
      <t xml:space="preserve">12 </t>
    </r>
    <r>
      <rPr>
        <b/>
        <sz val="10"/>
        <rFont val="Arial"/>
        <family val="2"/>
      </rPr>
      <t xml:space="preserve">STK im Karton </t>
    </r>
  </si>
  <si>
    <r>
      <t xml:space="preserve">Bierkrug 0,3l  </t>
    </r>
    <r>
      <rPr>
        <b/>
        <sz val="10"/>
        <color rgb="FF00B0F0"/>
        <rFont val="Arial"/>
        <family val="2"/>
      </rPr>
      <t>geeicht</t>
    </r>
    <r>
      <rPr>
        <b/>
        <sz val="10"/>
        <rFont val="Arial"/>
        <family val="2"/>
      </rPr>
      <t xml:space="preserve">        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 xml:space="preserve">STK im Glas Rack </t>
    </r>
  </si>
  <si>
    <r>
      <t xml:space="preserve">Bierkrug 0,4l </t>
    </r>
    <r>
      <rPr>
        <b/>
        <sz val="10"/>
        <color rgb="FF00B0F0"/>
        <rFont val="Arial"/>
        <family val="2"/>
      </rPr>
      <t xml:space="preserve"> geeicht</t>
    </r>
    <r>
      <rPr>
        <b/>
        <sz val="10"/>
        <rFont val="Arial"/>
        <family val="2"/>
      </rPr>
      <t xml:space="preserve">         </t>
    </r>
    <r>
      <rPr>
        <b/>
        <sz val="11"/>
        <color rgb="FFFF0000"/>
        <rFont val="Arial"/>
        <family val="2"/>
      </rPr>
      <t xml:space="preserve">20 </t>
    </r>
    <r>
      <rPr>
        <b/>
        <sz val="10"/>
        <rFont val="Arial"/>
        <family val="2"/>
      </rPr>
      <t xml:space="preserve">STK im Glas Rack </t>
    </r>
  </si>
  <si>
    <r>
      <t>Bierkrug 0,5l</t>
    </r>
    <r>
      <rPr>
        <b/>
        <sz val="10"/>
        <color rgb="FF00B0F0"/>
        <rFont val="Arial"/>
        <family val="2"/>
      </rPr>
      <t xml:space="preserve"> geeicht</t>
    </r>
    <r>
      <rPr>
        <b/>
        <sz val="11"/>
        <color rgb="FF00B0F0"/>
        <rFont val="Arial"/>
        <family val="2"/>
      </rPr>
      <t xml:space="preserve">          </t>
    </r>
    <r>
      <rPr>
        <b/>
        <sz val="11"/>
        <color rgb="FFFF0000"/>
        <rFont val="Arial"/>
        <family val="2"/>
      </rPr>
      <t xml:space="preserve">16 </t>
    </r>
    <r>
      <rPr>
        <b/>
        <sz val="10"/>
        <rFont val="Arial"/>
        <family val="2"/>
      </rPr>
      <t xml:space="preserve">STK im Glas Rack </t>
    </r>
  </si>
  <si>
    <r>
      <t xml:space="preserve">Bierkrug 1,0l </t>
    </r>
    <r>
      <rPr>
        <b/>
        <sz val="10"/>
        <color rgb="FF00B0F0"/>
        <rFont val="Arial"/>
        <family val="2"/>
      </rPr>
      <t>geeicht</t>
    </r>
    <r>
      <rPr>
        <b/>
        <sz val="10"/>
        <rFont val="Arial"/>
        <family val="2"/>
      </rPr>
      <t xml:space="preserve">          </t>
    </r>
    <r>
      <rPr>
        <b/>
        <sz val="11"/>
        <color rgb="FFFF0000"/>
        <rFont val="Arial"/>
        <family val="2"/>
      </rPr>
      <t xml:space="preserve">15 </t>
    </r>
    <r>
      <rPr>
        <b/>
        <sz val="10"/>
        <rFont val="Arial"/>
        <family val="2"/>
      </rPr>
      <t xml:space="preserve">STK im Glas Rrack </t>
    </r>
  </si>
  <si>
    <r>
      <t>Digestiv Rialto Glas 170ml</t>
    </r>
    <r>
      <rPr>
        <b/>
        <sz val="10"/>
        <color rgb="FF00B0F0"/>
        <rFont val="Arial"/>
        <family val="2"/>
      </rPr>
      <t xml:space="preserve"> ungeeicht</t>
    </r>
    <r>
      <rPr>
        <b/>
        <sz val="1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STK im Karton </t>
    </r>
  </si>
  <si>
    <r>
      <t xml:space="preserve">Caipirinha Glas 0,42l </t>
    </r>
    <r>
      <rPr>
        <b/>
        <sz val="10"/>
        <color rgb="FF00B0F0"/>
        <rFont val="Arial"/>
        <family val="2"/>
      </rPr>
      <t>ungeeicht</t>
    </r>
    <r>
      <rPr>
        <b/>
        <sz val="11"/>
        <rFont val="Arial"/>
        <family val="2"/>
      </rPr>
      <t xml:space="preserve">      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STK im Glas Rack  </t>
    </r>
  </si>
  <si>
    <r>
      <t xml:space="preserve">Longdrinkglas 0,3l </t>
    </r>
    <r>
      <rPr>
        <b/>
        <sz val="10"/>
        <color rgb="FF00B0F0"/>
        <rFont val="Arial"/>
        <family val="2"/>
      </rPr>
      <t xml:space="preserve">geeicht               </t>
    </r>
    <r>
      <rPr>
        <b/>
        <sz val="11"/>
        <color rgb="FFFF0000"/>
        <rFont val="Arial"/>
        <family val="2"/>
      </rPr>
      <t>49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STK im Glas Rack  </t>
    </r>
  </si>
  <si>
    <r>
      <t>Longdrinkglas 0,2l</t>
    </r>
    <r>
      <rPr>
        <b/>
        <sz val="10"/>
        <color rgb="FF00B0F0"/>
        <rFont val="Arial"/>
        <family val="2"/>
      </rPr>
      <t xml:space="preserve"> geeicht </t>
    </r>
    <r>
      <rPr>
        <b/>
        <sz val="11"/>
        <rFont val="Arial"/>
        <family val="2"/>
      </rPr>
      <t xml:space="preserve">              </t>
    </r>
    <r>
      <rPr>
        <b/>
        <sz val="11"/>
        <color rgb="FFFF0000"/>
        <rFont val="Arial"/>
        <family val="2"/>
      </rPr>
      <t>49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STK im Glas Rack </t>
    </r>
  </si>
  <si>
    <r>
      <t xml:space="preserve">Stamper Glas  2cl </t>
    </r>
    <r>
      <rPr>
        <b/>
        <sz val="10"/>
        <color rgb="FF00B0F0"/>
        <rFont val="Arial"/>
        <family val="2"/>
      </rPr>
      <t>geeicht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</t>
    </r>
    <r>
      <rPr>
        <b/>
        <sz val="11"/>
        <color rgb="FFFF0000"/>
        <rFont val="Arial"/>
        <family val="2"/>
      </rPr>
      <t>24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STK im Karton </t>
    </r>
  </si>
  <si>
    <r>
      <t>Stamper Glas 2</t>
    </r>
    <r>
      <rPr>
        <b/>
        <sz val="8"/>
        <rFont val="Arial"/>
        <family val="2"/>
      </rPr>
      <t xml:space="preserve"> und</t>
    </r>
    <r>
      <rPr>
        <b/>
        <sz val="10"/>
        <rFont val="Arial"/>
        <family val="2"/>
      </rPr>
      <t xml:space="preserve"> 4cl </t>
    </r>
    <r>
      <rPr>
        <b/>
        <sz val="10"/>
        <color rgb="FF00B0F0"/>
        <rFont val="Arial"/>
        <family val="2"/>
      </rPr>
      <t xml:space="preserve">geeicht        </t>
    </r>
    <r>
      <rPr>
        <b/>
        <sz val="11"/>
        <color rgb="FFFF0000"/>
        <rFont val="Arial"/>
        <family val="2"/>
      </rPr>
      <t xml:space="preserve">24 </t>
    </r>
    <r>
      <rPr>
        <b/>
        <sz val="10"/>
        <color theme="1"/>
        <rFont val="Arial"/>
        <family val="2"/>
      </rPr>
      <t xml:space="preserve">Stk im Karton </t>
    </r>
  </si>
  <si>
    <r>
      <t>Irish Coffee o. für TEE Glas</t>
    </r>
    <r>
      <rPr>
        <b/>
        <sz val="10"/>
        <color rgb="FF00B0F0"/>
        <rFont val="Arial"/>
        <family val="2"/>
      </rPr>
      <t xml:space="preserve"> ungeeicht</t>
    </r>
    <r>
      <rPr>
        <b/>
        <sz val="11"/>
        <color rgb="FF00B0F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12 </t>
    </r>
    <r>
      <rPr>
        <b/>
        <sz val="10"/>
        <color theme="1"/>
        <rFont val="Arial"/>
        <family val="2"/>
      </rPr>
      <t xml:space="preserve">STK im Karton </t>
    </r>
  </si>
  <si>
    <r>
      <t xml:space="preserve">Glühwein o. Tee Glas 0,2l </t>
    </r>
    <r>
      <rPr>
        <b/>
        <sz val="10"/>
        <color rgb="FF00B0F0"/>
        <rFont val="Arial"/>
        <family val="2"/>
      </rPr>
      <t xml:space="preserve">geeicht      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STK im Glas Rack</t>
    </r>
  </si>
  <si>
    <r>
      <t>Konvektomat mit</t>
    </r>
    <r>
      <rPr>
        <b/>
        <sz val="11"/>
        <color rgb="FF00B0F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6</t>
    </r>
    <r>
      <rPr>
        <b/>
        <sz val="11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 xml:space="preserve">Einschüben </t>
    </r>
  </si>
  <si>
    <r>
      <t xml:space="preserve">Konvektomat mit </t>
    </r>
    <r>
      <rPr>
        <b/>
        <sz val="11"/>
        <color rgb="FF0070C0"/>
        <rFont val="Arial"/>
        <family val="2"/>
      </rPr>
      <t xml:space="preserve">6 </t>
    </r>
    <r>
      <rPr>
        <b/>
        <sz val="10"/>
        <rFont val="Arial"/>
        <family val="2"/>
      </rPr>
      <t>Einschüben und Untergestell</t>
    </r>
  </si>
  <si>
    <r>
      <t xml:space="preserve">Konvektomat mit </t>
    </r>
    <r>
      <rPr>
        <b/>
        <sz val="11"/>
        <color rgb="FF0070C0"/>
        <rFont val="Arial"/>
        <family val="2"/>
      </rPr>
      <t>10</t>
    </r>
    <r>
      <rPr>
        <b/>
        <sz val="10"/>
        <rFont val="Arial"/>
        <family val="2"/>
      </rPr>
      <t xml:space="preserve"> Einschüben </t>
    </r>
  </si>
  <si>
    <t>Küche * Ausstattung * Verschiedenes  Seite 42</t>
  </si>
  <si>
    <t>Tellerbaum für 36 Teller</t>
  </si>
  <si>
    <t>Tellerbaum für 48 Teller</t>
  </si>
  <si>
    <t>Tellerbaum für 80 Teller</t>
  </si>
  <si>
    <t>Küche * Tablettwagen * Servierwagen Seite 43</t>
  </si>
  <si>
    <t>Tablett Wagen offen</t>
  </si>
  <si>
    <t>Küche *Servier Tablett" Seite 44</t>
  </si>
  <si>
    <r>
      <t xml:space="preserve">Serviertablett rund Ø </t>
    </r>
    <r>
      <rPr>
        <b/>
        <sz val="10"/>
        <color rgb="FF0070C0"/>
        <rFont val="Arial"/>
        <family val="2"/>
      </rPr>
      <t>36 cm</t>
    </r>
  </si>
  <si>
    <r>
      <t xml:space="preserve">Serviertablett rund Ø </t>
    </r>
    <r>
      <rPr>
        <b/>
        <sz val="10"/>
        <color rgb="FF0070C0"/>
        <rFont val="Arial"/>
        <family val="2"/>
      </rPr>
      <t>40 cm</t>
    </r>
  </si>
  <si>
    <r>
      <t>Seviertablett</t>
    </r>
    <r>
      <rPr>
        <b/>
        <sz val="10"/>
        <color rgb="FF0070C0"/>
        <rFont val="Arial"/>
        <family val="2"/>
      </rPr>
      <t xml:space="preserve"> eckig</t>
    </r>
    <r>
      <rPr>
        <b/>
        <sz val="10"/>
        <color theme="1"/>
        <rFont val="Arial"/>
        <family val="2"/>
      </rPr>
      <t xml:space="preserve"> B36cm x L46cm </t>
    </r>
  </si>
  <si>
    <r>
      <rPr>
        <b/>
        <sz val="10"/>
        <color rgb="FF0070C0"/>
        <rFont val="Arial"/>
        <family val="2"/>
      </rPr>
      <t>Gastro Schlitten</t>
    </r>
    <r>
      <rPr>
        <b/>
        <sz val="10"/>
        <rFont val="Arial"/>
        <family val="2"/>
      </rPr>
      <t xml:space="preserve"> Tablett B46cm x L60cm </t>
    </r>
  </si>
  <si>
    <r>
      <rPr>
        <b/>
        <sz val="10"/>
        <color rgb="FF0070C0"/>
        <rFont val="Arial"/>
        <family val="2"/>
      </rPr>
      <t xml:space="preserve">Kantinen </t>
    </r>
    <r>
      <rPr>
        <b/>
        <sz val="10"/>
        <rFont val="Arial"/>
        <family val="2"/>
      </rPr>
      <t xml:space="preserve">Tablett B36cm x L46cm </t>
    </r>
  </si>
  <si>
    <r>
      <t xml:space="preserve">Tablett </t>
    </r>
    <r>
      <rPr>
        <b/>
        <sz val="10"/>
        <color rgb="FF0070C0"/>
        <rFont val="Arial"/>
        <family val="2"/>
      </rPr>
      <t xml:space="preserve">oval </t>
    </r>
    <r>
      <rPr>
        <b/>
        <sz val="10"/>
        <color theme="1"/>
        <rFont val="Arial"/>
        <family val="2"/>
      </rPr>
      <t xml:space="preserve">schwarz B60cm x L80cm </t>
    </r>
  </si>
  <si>
    <t xml:space="preserve">Tablett Ständer </t>
  </si>
  <si>
    <t>Tag.</t>
  </si>
  <si>
    <r>
      <t>Weisswein Glas Festivo 350ml</t>
    </r>
    <r>
      <rPr>
        <b/>
        <sz val="10"/>
        <color rgb="FF00B0F0"/>
        <rFont val="Arial"/>
        <family val="2"/>
      </rPr>
      <t xml:space="preserve"> ungeeicht</t>
    </r>
    <r>
      <rPr>
        <b/>
        <sz val="1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25 </t>
    </r>
    <r>
      <rPr>
        <b/>
        <sz val="10"/>
        <rFont val="Arial"/>
        <family val="2"/>
      </rPr>
      <t>STK im Glas Rack</t>
    </r>
  </si>
  <si>
    <r>
      <t>Rotwein Glas Belfesta 0,2l</t>
    </r>
    <r>
      <rPr>
        <b/>
        <sz val="10"/>
        <color rgb="FF00B0F0"/>
        <rFont val="Arial"/>
        <family val="2"/>
      </rPr>
      <t xml:space="preserve"> geeicht           </t>
    </r>
    <r>
      <rPr>
        <b/>
        <sz val="11"/>
        <color rgb="FFFF0000"/>
        <rFont val="Arial"/>
        <family val="2"/>
      </rPr>
      <t>20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STK im Glas Rack</t>
    </r>
  </si>
  <si>
    <r>
      <t xml:space="preserve">Ballon Glas 0,25l </t>
    </r>
    <r>
      <rPr>
        <b/>
        <sz val="10"/>
        <color rgb="FF00B0F0"/>
        <rFont val="Arial"/>
        <family val="2"/>
      </rPr>
      <t xml:space="preserve">geeicht bei 0,2l            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STK im Glas Rack</t>
    </r>
  </si>
  <si>
    <r>
      <t xml:space="preserve">Apfelwein Glas 0,25l </t>
    </r>
    <r>
      <rPr>
        <b/>
        <sz val="10"/>
        <color rgb="FF00B0F0"/>
        <rFont val="Arial"/>
        <family val="2"/>
      </rPr>
      <t>geeicht 0,25l</t>
    </r>
    <r>
      <rPr>
        <b/>
        <sz val="11"/>
        <color rgb="FF00B0F0"/>
        <rFont val="Arial"/>
        <family val="2"/>
      </rPr>
      <t xml:space="preserve">           </t>
    </r>
    <r>
      <rPr>
        <b/>
        <sz val="11"/>
        <color rgb="FFFF0000"/>
        <rFont val="Arial"/>
        <family val="2"/>
      </rPr>
      <t>36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STK im Glas Rack</t>
    </r>
  </si>
  <si>
    <r>
      <t xml:space="preserve">Apfelwein Glas 0,5l </t>
    </r>
    <r>
      <rPr>
        <b/>
        <sz val="10"/>
        <color rgb="FF00B0F0"/>
        <rFont val="Arial"/>
        <family val="2"/>
      </rPr>
      <t xml:space="preserve">geeicht 0,5l              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STK im Glas Rack </t>
    </r>
  </si>
  <si>
    <r>
      <t>Cognacschwenker 2</t>
    </r>
    <r>
      <rPr>
        <b/>
        <sz val="8"/>
        <rFont val="Arial"/>
        <family val="2"/>
      </rPr>
      <t>und</t>
    </r>
    <r>
      <rPr>
        <b/>
        <sz val="10"/>
        <rFont val="Arial"/>
        <family val="2"/>
      </rPr>
      <t xml:space="preserve"> 4cl </t>
    </r>
    <r>
      <rPr>
        <b/>
        <sz val="10"/>
        <color rgb="FF00B0F0"/>
        <rFont val="Arial"/>
        <family val="2"/>
      </rPr>
      <t>geeicht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12 </t>
    </r>
    <r>
      <rPr>
        <b/>
        <sz val="10"/>
        <color theme="1"/>
        <rFont val="Arial"/>
        <family val="2"/>
      </rPr>
      <t xml:space="preserve">STK im Karton </t>
    </r>
  </si>
  <si>
    <r>
      <t xml:space="preserve">Grappa Glas 10cl   </t>
    </r>
    <r>
      <rPr>
        <b/>
        <sz val="10"/>
        <color rgb="FF00B0F0"/>
        <rFont val="Arial"/>
        <family val="2"/>
      </rPr>
      <t>ungeeicht</t>
    </r>
    <r>
      <rPr>
        <b/>
        <sz val="11"/>
        <color rgb="FF00B0F0"/>
        <rFont val="Arial"/>
        <family val="2"/>
      </rPr>
      <t xml:space="preserve">           </t>
    </r>
    <r>
      <rPr>
        <b/>
        <sz val="11"/>
        <color rgb="FFFF0000"/>
        <rFont val="Arial"/>
        <family val="2"/>
      </rPr>
      <t xml:space="preserve">49 </t>
    </r>
    <r>
      <rPr>
        <b/>
        <sz val="10"/>
        <color theme="1"/>
        <rFont val="Arial"/>
        <family val="2"/>
      </rPr>
      <t xml:space="preserve">Stk im Glas Rack </t>
    </r>
  </si>
  <si>
    <r>
      <t xml:space="preserve">Whisky Glas 380ml </t>
    </r>
    <r>
      <rPr>
        <b/>
        <sz val="10"/>
        <color rgb="FF00B0F0"/>
        <rFont val="Arial"/>
        <family val="2"/>
      </rPr>
      <t xml:space="preserve">ungeeicht          </t>
    </r>
    <r>
      <rPr>
        <b/>
        <sz val="11"/>
        <color rgb="FFFF0000"/>
        <rFont val="Arial"/>
        <family val="2"/>
      </rPr>
      <t>25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STK im Glas Rack </t>
    </r>
  </si>
  <si>
    <r>
      <t xml:space="preserve">Gaskocher </t>
    </r>
    <r>
      <rPr>
        <b/>
        <sz val="10"/>
        <color rgb="FF0070C0"/>
        <rFont val="Arial"/>
        <family val="2"/>
      </rPr>
      <t xml:space="preserve">Edelstahl </t>
    </r>
  </si>
  <si>
    <r>
      <t xml:space="preserve">Heidebrenner </t>
    </r>
    <r>
      <rPr>
        <b/>
        <sz val="10"/>
        <color rgb="FF0070C0"/>
        <rFont val="Arial"/>
        <family val="2"/>
      </rPr>
      <t xml:space="preserve">SKK </t>
    </r>
  </si>
  <si>
    <r>
      <t xml:space="preserve">Hockerkocher </t>
    </r>
    <r>
      <rPr>
        <b/>
        <sz val="10"/>
        <color rgb="FF0070C0"/>
        <rFont val="Arial"/>
        <family val="2"/>
      </rPr>
      <t>Edelstahl</t>
    </r>
  </si>
  <si>
    <t xml:space="preserve">Induktionskochplatte </t>
  </si>
  <si>
    <r>
      <t xml:space="preserve">Riesenpfanne </t>
    </r>
    <r>
      <rPr>
        <b/>
        <sz val="10"/>
        <color rgb="FF0070C0"/>
        <rFont val="Arial"/>
        <family val="2"/>
      </rPr>
      <t>Ø 80cm Alu</t>
    </r>
  </si>
  <si>
    <r>
      <t xml:space="preserve">Riesenpfanne </t>
    </r>
    <r>
      <rPr>
        <b/>
        <sz val="10"/>
        <color rgb="FF0070C0"/>
        <rFont val="Arial"/>
        <family val="2"/>
      </rPr>
      <t>Ø 80cm Alu</t>
    </r>
    <r>
      <rPr>
        <b/>
        <sz val="10"/>
        <rFont val="Arial"/>
        <family val="2"/>
      </rPr>
      <t xml:space="preserve"> geteilt </t>
    </r>
  </si>
  <si>
    <r>
      <t xml:space="preserve">Riesenpfanne </t>
    </r>
    <r>
      <rPr>
        <b/>
        <sz val="10"/>
        <color rgb="FF0070C0"/>
        <rFont val="Arial"/>
        <family val="2"/>
      </rPr>
      <t>Ø 60cm Metall</t>
    </r>
  </si>
  <si>
    <r>
      <t xml:space="preserve">Riesenpfanne </t>
    </r>
    <r>
      <rPr>
        <b/>
        <sz val="10"/>
        <color rgb="FF0070C0"/>
        <rFont val="Arial"/>
        <family val="2"/>
      </rPr>
      <t>Ø 50cm Guss</t>
    </r>
  </si>
  <si>
    <r>
      <t xml:space="preserve">Riesenpfanne </t>
    </r>
    <r>
      <rPr>
        <b/>
        <sz val="10"/>
        <color rgb="FF0070C0"/>
        <rFont val="Arial"/>
        <family val="2"/>
      </rPr>
      <t xml:space="preserve">Ø 60cm Guss </t>
    </r>
    <r>
      <rPr>
        <b/>
        <sz val="10"/>
        <rFont val="Arial"/>
        <family val="2"/>
      </rPr>
      <t xml:space="preserve">geteeilt </t>
    </r>
  </si>
  <si>
    <r>
      <t xml:space="preserve">Riesenpfanne </t>
    </r>
    <r>
      <rPr>
        <b/>
        <sz val="10"/>
        <color rgb="FF0070C0"/>
        <rFont val="Arial"/>
        <family val="2"/>
      </rPr>
      <t>Ø 80cm Guss</t>
    </r>
  </si>
  <si>
    <r>
      <t xml:space="preserve">Riesenpfanne </t>
    </r>
    <r>
      <rPr>
        <b/>
        <sz val="10"/>
        <color rgb="FF0070C0"/>
        <rFont val="Arial"/>
        <family val="2"/>
      </rPr>
      <t xml:space="preserve">Ø 80cm Guss </t>
    </r>
    <r>
      <rPr>
        <b/>
        <sz val="10"/>
        <rFont val="Arial"/>
        <family val="2"/>
      </rPr>
      <t>3-geeteilt</t>
    </r>
  </si>
  <si>
    <t xml:space="preserve">Plexi-Hust-undSpuckschutz </t>
  </si>
  <si>
    <r>
      <t xml:space="preserve">Hust- und Spuckschutz </t>
    </r>
    <r>
      <rPr>
        <b/>
        <sz val="10"/>
        <color rgb="FF0070C0"/>
        <rFont val="Arial"/>
        <family val="2"/>
      </rPr>
      <t>als Aufsatz</t>
    </r>
    <r>
      <rPr>
        <b/>
        <sz val="10"/>
        <rFont val="Arial"/>
        <family val="2"/>
      </rPr>
      <t xml:space="preserve"> edelstahl</t>
    </r>
  </si>
  <si>
    <r>
      <t xml:space="preserve">Hust- und Spuckschutz </t>
    </r>
    <r>
      <rPr>
        <b/>
        <sz val="10"/>
        <color rgb="FF0070C0"/>
        <rFont val="Arial"/>
        <family val="2"/>
      </rPr>
      <t>als Aufsatz</t>
    </r>
    <r>
      <rPr>
        <b/>
        <sz val="10"/>
        <rFont val="Arial"/>
        <family val="2"/>
      </rPr>
      <t xml:space="preserve"> edelstahl mit </t>
    </r>
    <r>
      <rPr>
        <b/>
        <sz val="10"/>
        <color rgb="FF0070C0"/>
        <rFont val="Arial"/>
        <family val="2"/>
      </rPr>
      <t xml:space="preserve">Glas vorne </t>
    </r>
  </si>
  <si>
    <r>
      <t xml:space="preserve">Gasgrill </t>
    </r>
    <r>
      <rPr>
        <b/>
        <sz val="10"/>
        <color rgb="FF0070C0"/>
        <rFont val="Arial"/>
        <family val="2"/>
      </rPr>
      <t>4</t>
    </r>
    <r>
      <rPr>
        <b/>
        <sz val="10"/>
        <rFont val="Arial"/>
        <family val="2"/>
      </rPr>
      <t xml:space="preserve">-flammig </t>
    </r>
    <r>
      <rPr>
        <b/>
        <sz val="10"/>
        <color rgb="FF0070C0"/>
        <rFont val="Arial"/>
        <family val="2"/>
      </rPr>
      <t>Günther</t>
    </r>
    <r>
      <rPr>
        <b/>
        <sz val="10"/>
        <rFont val="Arial"/>
        <family val="2"/>
      </rPr>
      <t xml:space="preserve"> 24 KW Leistung </t>
    </r>
  </si>
  <si>
    <r>
      <t>Gasgrill</t>
    </r>
    <r>
      <rPr>
        <b/>
        <sz val="10"/>
        <color rgb="FF0070C0"/>
        <rFont val="Arial"/>
        <family val="2"/>
      </rPr>
      <t xml:space="preserve"> 3</t>
    </r>
    <r>
      <rPr>
        <b/>
        <sz val="10"/>
        <rFont val="Arial"/>
        <family val="2"/>
      </rPr>
      <t xml:space="preserve">-flammig </t>
    </r>
    <r>
      <rPr>
        <b/>
        <sz val="10"/>
        <color rgb="FF0070C0"/>
        <rFont val="Arial"/>
        <family val="2"/>
      </rPr>
      <t>Günther</t>
    </r>
    <r>
      <rPr>
        <b/>
        <sz val="10"/>
        <rFont val="Arial"/>
        <family val="2"/>
      </rPr>
      <t xml:space="preserve"> 18 KW Leistung 50x80 cm Grillfläche</t>
    </r>
  </si>
  <si>
    <r>
      <t xml:space="preserve">Gasgrill </t>
    </r>
    <r>
      <rPr>
        <b/>
        <sz val="10"/>
        <color rgb="FF0070C0"/>
        <rFont val="Arial"/>
        <family val="2"/>
      </rPr>
      <t>3</t>
    </r>
    <r>
      <rPr>
        <b/>
        <sz val="10"/>
        <rFont val="Arial"/>
        <family val="2"/>
      </rPr>
      <t xml:space="preserve">-flammig </t>
    </r>
    <r>
      <rPr>
        <b/>
        <sz val="10"/>
        <color rgb="FF0070C0"/>
        <rFont val="Arial"/>
        <family val="2"/>
      </rPr>
      <t>Standgrill</t>
    </r>
  </si>
  <si>
    <r>
      <t>Gasgrill</t>
    </r>
    <r>
      <rPr>
        <b/>
        <sz val="10"/>
        <color rgb="FF0070C0"/>
        <rFont val="Arial"/>
        <family val="2"/>
      </rPr>
      <t xml:space="preserve"> 4</t>
    </r>
    <r>
      <rPr>
        <b/>
        <sz val="10"/>
        <rFont val="Arial"/>
        <family val="2"/>
      </rPr>
      <t xml:space="preserve">-flammig mit </t>
    </r>
    <r>
      <rPr>
        <b/>
        <sz val="10"/>
        <color rgb="FF0070C0"/>
        <rFont val="Arial"/>
        <family val="2"/>
      </rPr>
      <t>Wanne</t>
    </r>
    <r>
      <rPr>
        <b/>
        <sz val="10"/>
        <rFont val="Arial"/>
        <family val="2"/>
      </rPr>
      <t xml:space="preserve"> (Tischgrill)</t>
    </r>
  </si>
  <si>
    <r>
      <t xml:space="preserve">Gasgrill </t>
    </r>
    <r>
      <rPr>
        <b/>
        <sz val="10"/>
        <color rgb="FF0070C0"/>
        <rFont val="Arial"/>
        <family val="2"/>
      </rPr>
      <t>4</t>
    </r>
    <r>
      <rPr>
        <b/>
        <sz val="10"/>
        <rFont val="Arial"/>
        <family val="2"/>
      </rPr>
      <t>-flammig  "</t>
    </r>
    <r>
      <rPr>
        <b/>
        <sz val="10"/>
        <color rgb="FF0070C0"/>
        <rFont val="Arial"/>
        <family val="2"/>
      </rPr>
      <t>Landmann</t>
    </r>
    <r>
      <rPr>
        <b/>
        <sz val="10"/>
        <rFont val="Arial"/>
        <family val="2"/>
      </rPr>
      <t>" 50 x 76 cm Grillfläche</t>
    </r>
  </si>
  <si>
    <r>
      <t xml:space="preserve">Gasgrill </t>
    </r>
    <r>
      <rPr>
        <b/>
        <sz val="10"/>
        <color rgb="FF0070C0"/>
        <rFont val="Arial"/>
        <family val="2"/>
      </rPr>
      <t>5</t>
    </r>
    <r>
      <rPr>
        <b/>
        <sz val="10"/>
        <rFont val="Arial"/>
        <family val="2"/>
      </rPr>
      <t xml:space="preserve">-flammig </t>
    </r>
    <r>
      <rPr>
        <b/>
        <sz val="10"/>
        <color rgb="FF0070C0"/>
        <rFont val="Arial"/>
        <family val="2"/>
      </rPr>
      <t>Günther</t>
    </r>
    <r>
      <rPr>
        <b/>
        <sz val="10"/>
        <rFont val="Arial"/>
        <family val="2"/>
      </rPr>
      <t xml:space="preserve">  30 KW</t>
    </r>
    <r>
      <rPr>
        <b/>
        <sz val="10"/>
        <color rgb="FF0070C0"/>
        <rFont val="Arial"/>
        <family val="2"/>
      </rPr>
      <t xml:space="preserve"> mit Hust- &amp; Spuckschutz  </t>
    </r>
  </si>
  <si>
    <r>
      <t>Gasgrill</t>
    </r>
    <r>
      <rPr>
        <b/>
        <sz val="10"/>
        <color rgb="FF0070C0"/>
        <rFont val="Arial"/>
        <family val="2"/>
      </rPr>
      <t xml:space="preserve"> 5</t>
    </r>
    <r>
      <rPr>
        <b/>
        <sz val="10"/>
        <rFont val="Arial"/>
        <family val="2"/>
      </rPr>
      <t xml:space="preserve">-flammig mit </t>
    </r>
    <r>
      <rPr>
        <b/>
        <sz val="10"/>
        <color rgb="FF0070C0"/>
        <rFont val="Arial"/>
        <family val="2"/>
      </rPr>
      <t>Rolldeckel</t>
    </r>
    <r>
      <rPr>
        <b/>
        <sz val="10"/>
        <rFont val="Arial"/>
        <family val="2"/>
      </rPr>
      <t xml:space="preserve"> und </t>
    </r>
    <r>
      <rPr>
        <b/>
        <sz val="10"/>
        <color rgb="FF0070C0"/>
        <rFont val="Arial"/>
        <family val="2"/>
      </rPr>
      <t xml:space="preserve">1 Kochfläche  </t>
    </r>
  </si>
  <si>
    <t xml:space="preserve">Grill Platte elektrisch 9KW </t>
  </si>
  <si>
    <r>
      <t xml:space="preserve">Lackfolie ( </t>
    </r>
    <r>
      <rPr>
        <b/>
        <sz val="11"/>
        <color indexed="10"/>
        <rFont val="Arial"/>
        <family val="2"/>
      </rPr>
      <t>keine Vermietung und ohne Rabatt</t>
    </r>
    <r>
      <rPr>
        <b/>
        <sz val="11"/>
        <rFont val="Arial"/>
        <family val="2"/>
      </rPr>
      <t xml:space="preserve"> ) Seite 52</t>
    </r>
  </si>
  <si>
    <r>
      <t xml:space="preserve">Barhocker verchromt mit </t>
    </r>
    <r>
      <rPr>
        <b/>
        <sz val="10"/>
        <color rgb="FF0070C0"/>
        <rFont val="Arial"/>
        <family val="2"/>
      </rPr>
      <t>schwarzen</t>
    </r>
    <r>
      <rPr>
        <b/>
        <sz val="10"/>
        <rFont val="Arial"/>
        <family val="2"/>
      </rPr>
      <t xml:space="preserve"> Sitz</t>
    </r>
  </si>
  <si>
    <r>
      <t>Barhocker verchromt mit</t>
    </r>
    <r>
      <rPr>
        <b/>
        <sz val="10"/>
        <color rgb="FF0070C0"/>
        <rFont val="Arial"/>
        <family val="2"/>
      </rPr>
      <t xml:space="preserve"> weißem</t>
    </r>
    <r>
      <rPr>
        <b/>
        <sz val="10"/>
        <rFont val="Arial"/>
        <family val="2"/>
      </rPr>
      <t xml:space="preserve"> Sitz</t>
    </r>
  </si>
  <si>
    <r>
      <t>Gartenstuhl "</t>
    </r>
    <r>
      <rPr>
        <b/>
        <sz val="10"/>
        <color rgb="FF0070C0"/>
        <rFont val="Arial"/>
        <family val="2"/>
      </rPr>
      <t>Kurgarten</t>
    </r>
    <r>
      <rPr>
        <b/>
        <sz val="10"/>
        <rFont val="Arial"/>
        <family val="2"/>
      </rPr>
      <t>"</t>
    </r>
  </si>
  <si>
    <r>
      <t xml:space="preserve">Bankett - Polsterstuhl </t>
    </r>
    <r>
      <rPr>
        <b/>
        <sz val="10"/>
        <color rgb="FF0070C0"/>
        <rFont val="Arial"/>
        <family val="2"/>
      </rPr>
      <t>dunkelblau</t>
    </r>
    <r>
      <rPr>
        <b/>
        <sz val="10"/>
        <rFont val="Arial"/>
        <family val="2"/>
      </rPr>
      <t xml:space="preserve"> mit goldenen Punkten</t>
    </r>
  </si>
  <si>
    <r>
      <t xml:space="preserve">Designstuhl </t>
    </r>
    <r>
      <rPr>
        <b/>
        <sz val="10"/>
        <color rgb="FF0070C0"/>
        <rFont val="Arial"/>
        <family val="2"/>
      </rPr>
      <t xml:space="preserve">ISI </t>
    </r>
  </si>
  <si>
    <r>
      <t xml:space="preserve">Bankett - Polsterstuhl </t>
    </r>
    <r>
      <rPr>
        <b/>
        <sz val="10"/>
        <color rgb="FF0070C0"/>
        <rFont val="Arial"/>
        <family val="2"/>
      </rPr>
      <t xml:space="preserve">rot </t>
    </r>
    <r>
      <rPr>
        <b/>
        <sz val="10"/>
        <rFont val="Arial"/>
        <family val="2"/>
      </rPr>
      <t>mit goldenen Punkten</t>
    </r>
  </si>
  <si>
    <r>
      <t>Paletten Loungetisch H</t>
    </r>
    <r>
      <rPr>
        <b/>
        <sz val="10"/>
        <color rgb="FF0070C0"/>
        <rFont val="Arial"/>
        <family val="2"/>
      </rPr>
      <t>35</t>
    </r>
    <r>
      <rPr>
        <b/>
        <sz val="10"/>
        <rFont val="Arial"/>
        <family val="2"/>
      </rPr>
      <t xml:space="preserve">xT80xL120 cm </t>
    </r>
  </si>
  <si>
    <r>
      <t>Paletten Loungetisch H</t>
    </r>
    <r>
      <rPr>
        <b/>
        <sz val="10"/>
        <color rgb="FF0070C0"/>
        <rFont val="Arial"/>
        <family val="2"/>
      </rPr>
      <t>45</t>
    </r>
    <r>
      <rPr>
        <b/>
        <sz val="10"/>
        <rFont val="Arial"/>
        <family val="2"/>
      </rPr>
      <t xml:space="preserve">xT80xL120 cm </t>
    </r>
  </si>
  <si>
    <r>
      <t>Paletten Sitzelement H</t>
    </r>
    <r>
      <rPr>
        <b/>
        <sz val="10"/>
        <color rgb="FF0070C0"/>
        <rFont val="Arial"/>
        <family val="2"/>
      </rPr>
      <t>30</t>
    </r>
    <r>
      <rPr>
        <b/>
        <sz val="10"/>
        <rFont val="Arial"/>
        <family val="2"/>
      </rPr>
      <t xml:space="preserve">xT80xL120 cm inkl. Sitzpolster </t>
    </r>
  </si>
  <si>
    <r>
      <t>Paletten Sitzelement H</t>
    </r>
    <r>
      <rPr>
        <b/>
        <sz val="10"/>
        <color rgb="FF0070C0"/>
        <rFont val="Arial"/>
        <family val="2"/>
      </rPr>
      <t>45</t>
    </r>
    <r>
      <rPr>
        <b/>
        <sz val="10"/>
        <rFont val="Arial"/>
        <family val="2"/>
      </rPr>
      <t xml:space="preserve">xT80xL120 cm inkl. Sitzpolster </t>
    </r>
  </si>
  <si>
    <r>
      <t>Paletten Sitzinsel H</t>
    </r>
    <r>
      <rPr>
        <b/>
        <sz val="10"/>
        <color rgb="FF0070C0"/>
        <rFont val="Arial"/>
        <family val="2"/>
      </rPr>
      <t>45</t>
    </r>
    <r>
      <rPr>
        <b/>
        <sz val="10"/>
        <rFont val="Arial"/>
        <family val="2"/>
      </rPr>
      <t>xT80xL120 cm inkl. Sitzauflage anthrazit</t>
    </r>
  </si>
  <si>
    <r>
      <t xml:space="preserve">Paletten </t>
    </r>
    <r>
      <rPr>
        <b/>
        <sz val="10"/>
        <color rgb="FF0070C0"/>
        <rFont val="Arial"/>
        <family val="2"/>
      </rPr>
      <t>BAR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 xml:space="preserve">Hust-undSpuckschutz und Acrylablgeplatte  </t>
    </r>
  </si>
  <si>
    <r>
      <t xml:space="preserve">Paletten </t>
    </r>
    <r>
      <rPr>
        <b/>
        <sz val="10"/>
        <color rgb="FF0070C0"/>
        <rFont val="Arial"/>
        <family val="2"/>
      </rPr>
      <t>BAR</t>
    </r>
    <r>
      <rPr>
        <b/>
        <sz val="10"/>
        <rFont val="Arial"/>
        <family val="2"/>
      </rPr>
      <t xml:space="preserve"> mit </t>
    </r>
    <r>
      <rPr>
        <b/>
        <sz val="10"/>
        <color rgb="FF0070C0"/>
        <rFont val="Arial"/>
        <family val="2"/>
      </rPr>
      <t>Acrylablageplatte</t>
    </r>
    <r>
      <rPr>
        <b/>
        <sz val="10"/>
        <rFont val="Arial"/>
        <family val="2"/>
      </rPr>
      <t xml:space="preserve"> </t>
    </r>
  </si>
  <si>
    <r>
      <t xml:space="preserve">Garniturtisch </t>
    </r>
    <r>
      <rPr>
        <b/>
        <sz val="10"/>
        <color rgb="FF0070C0"/>
        <rFont val="Arial"/>
        <family val="2"/>
      </rPr>
      <t>50er</t>
    </r>
    <r>
      <rPr>
        <b/>
        <sz val="10"/>
        <rFont val="Arial"/>
        <family val="2"/>
      </rPr>
      <t xml:space="preserve"> 220 x 50 cm </t>
    </r>
  </si>
  <si>
    <r>
      <t>Garniturtisch</t>
    </r>
    <r>
      <rPr>
        <b/>
        <sz val="10"/>
        <color rgb="FF0070C0"/>
        <rFont val="Arial"/>
        <family val="2"/>
      </rPr>
      <t xml:space="preserve"> 70er</t>
    </r>
    <r>
      <rPr>
        <b/>
        <sz val="10"/>
        <rFont val="Arial"/>
        <family val="2"/>
      </rPr>
      <t xml:space="preserve"> 220 x 70 cm </t>
    </r>
  </si>
  <si>
    <r>
      <t xml:space="preserve">Garnituren Set </t>
    </r>
    <r>
      <rPr>
        <b/>
        <sz val="10"/>
        <color rgb="FF0070C0"/>
        <rFont val="Arial"/>
        <family val="2"/>
      </rPr>
      <t xml:space="preserve">50er </t>
    </r>
    <r>
      <rPr>
        <b/>
        <sz val="10"/>
        <rFont val="Arial"/>
        <family val="2"/>
      </rPr>
      <t>(10 x mit 50er Garniturtischen u. 20 Bänken)</t>
    </r>
  </si>
  <si>
    <r>
      <t>Garnituren Set</t>
    </r>
    <r>
      <rPr>
        <b/>
        <sz val="10"/>
        <color rgb="FF0070C0"/>
        <rFont val="Arial"/>
        <family val="2"/>
      </rPr>
      <t xml:space="preserve"> 70er</t>
    </r>
    <r>
      <rPr>
        <b/>
        <sz val="10"/>
        <rFont val="Arial"/>
        <family val="2"/>
      </rPr>
      <t xml:space="preserve"> (10x70er Garniturtische u. 20 Bänke)</t>
    </r>
  </si>
  <si>
    <t xml:space="preserve">Garnitur Hochtisch </t>
  </si>
  <si>
    <t>Garnituren Seite 55</t>
  </si>
  <si>
    <r>
      <t xml:space="preserve">Banketttisch grau klappbar </t>
    </r>
    <r>
      <rPr>
        <b/>
        <sz val="10"/>
        <color rgb="FF0070C0"/>
        <rFont val="Arial"/>
        <family val="2"/>
      </rPr>
      <t>150</t>
    </r>
    <r>
      <rPr>
        <b/>
        <sz val="10"/>
        <rFont val="Arial"/>
        <family val="2"/>
      </rPr>
      <t xml:space="preserve"> cm d </t>
    </r>
    <r>
      <rPr>
        <b/>
        <sz val="10"/>
        <color rgb="FF0070C0"/>
        <rFont val="Arial"/>
        <family val="2"/>
      </rPr>
      <t>(rund)</t>
    </r>
  </si>
  <si>
    <r>
      <t xml:space="preserve">Banketttisch grau klappbar </t>
    </r>
    <r>
      <rPr>
        <b/>
        <sz val="10"/>
        <color rgb="FF0070C0"/>
        <rFont val="Arial"/>
        <family val="2"/>
      </rPr>
      <t xml:space="preserve">150 </t>
    </r>
    <r>
      <rPr>
        <b/>
        <sz val="10"/>
        <rFont val="Arial"/>
        <family val="2"/>
      </rPr>
      <t>cm d</t>
    </r>
    <r>
      <rPr>
        <b/>
        <sz val="10"/>
        <color rgb="FF0070C0"/>
        <rFont val="Arial"/>
        <family val="2"/>
      </rPr>
      <t xml:space="preserve"> (rund) mit Tischpolster</t>
    </r>
  </si>
  <si>
    <r>
      <t xml:space="preserve">Banketttisch grau klappbar </t>
    </r>
    <r>
      <rPr>
        <b/>
        <sz val="10"/>
        <color rgb="FF0070C0"/>
        <rFont val="Arial"/>
        <family val="2"/>
      </rPr>
      <t>180</t>
    </r>
    <r>
      <rPr>
        <b/>
        <sz val="10"/>
        <rFont val="Arial"/>
        <family val="2"/>
      </rPr>
      <t xml:space="preserve"> cm d </t>
    </r>
    <r>
      <rPr>
        <b/>
        <sz val="10"/>
        <color rgb="FF0070C0"/>
        <rFont val="Arial"/>
        <family val="2"/>
      </rPr>
      <t>(rund)</t>
    </r>
  </si>
  <si>
    <r>
      <t xml:space="preserve">Banketttisch grau klappbar </t>
    </r>
    <r>
      <rPr>
        <b/>
        <sz val="10"/>
        <color rgb="FF0070C0"/>
        <rFont val="Arial"/>
        <family val="2"/>
      </rPr>
      <t>180</t>
    </r>
    <r>
      <rPr>
        <b/>
        <sz val="10"/>
        <rFont val="Arial"/>
        <family val="2"/>
      </rPr>
      <t xml:space="preserve"> cm d </t>
    </r>
    <r>
      <rPr>
        <b/>
        <sz val="10"/>
        <color rgb="FF0070C0"/>
        <rFont val="Arial"/>
        <family val="2"/>
      </rPr>
      <t>(rund) mit Tischpolster</t>
    </r>
  </si>
  <si>
    <t>Tische &amp; Polster Seite 56</t>
  </si>
  <si>
    <r>
      <t xml:space="preserve">Banketttisch grau 76x183 cm </t>
    </r>
    <r>
      <rPr>
        <b/>
        <sz val="10"/>
        <color rgb="FF0070C0"/>
        <rFont val="Arial"/>
        <family val="2"/>
      </rPr>
      <t xml:space="preserve">eckig </t>
    </r>
  </si>
  <si>
    <r>
      <t xml:space="preserve">Banketttisch grau 76x183 cm </t>
    </r>
    <r>
      <rPr>
        <b/>
        <sz val="10"/>
        <color rgb="FF0070C0"/>
        <rFont val="Arial"/>
        <family val="2"/>
      </rPr>
      <t xml:space="preserve">eckig mit Tischpolster </t>
    </r>
  </si>
  <si>
    <r>
      <t>Gartentisch "</t>
    </r>
    <r>
      <rPr>
        <b/>
        <sz val="10"/>
        <color rgb="FF0070C0"/>
        <rFont val="Arial"/>
        <family val="2"/>
      </rPr>
      <t>Kurgarten</t>
    </r>
    <r>
      <rPr>
        <b/>
        <sz val="10"/>
        <rFont val="Arial"/>
        <family val="2"/>
      </rPr>
      <t>" 110 x 70 cm</t>
    </r>
  </si>
  <si>
    <t xml:space="preserve">Hussen &amp; Auflagen Seite 57 </t>
  </si>
  <si>
    <r>
      <t xml:space="preserve">Stuhlhusse </t>
    </r>
    <r>
      <rPr>
        <b/>
        <sz val="10"/>
        <color rgb="FF0070C0"/>
        <rFont val="Arial"/>
        <family val="2"/>
      </rPr>
      <t>creme</t>
    </r>
    <r>
      <rPr>
        <b/>
        <sz val="10"/>
        <rFont val="Arial"/>
        <family val="2"/>
      </rPr>
      <t xml:space="preserve"> mit Schleife für Polsterstuhl </t>
    </r>
    <r>
      <rPr>
        <b/>
        <sz val="10"/>
        <color rgb="FF0070C0"/>
        <rFont val="Arial"/>
        <family val="2"/>
      </rPr>
      <t>runder Rückenlehne</t>
    </r>
  </si>
  <si>
    <r>
      <t xml:space="preserve">Stuhlhusse </t>
    </r>
    <r>
      <rPr>
        <b/>
        <sz val="10"/>
        <color rgb="FF0070C0"/>
        <rFont val="Arial"/>
        <family val="2"/>
      </rPr>
      <t xml:space="preserve">weiß </t>
    </r>
    <r>
      <rPr>
        <b/>
        <sz val="10"/>
        <rFont val="Arial"/>
        <family val="2"/>
      </rPr>
      <t xml:space="preserve">mit Schleife für Polsterstuhl </t>
    </r>
    <r>
      <rPr>
        <b/>
        <sz val="10"/>
        <color rgb="FF0070C0"/>
        <rFont val="Arial"/>
        <family val="2"/>
      </rPr>
      <t>runder Rückenlehne</t>
    </r>
  </si>
  <si>
    <r>
      <t>Garnitur</t>
    </r>
    <r>
      <rPr>
        <b/>
        <sz val="10"/>
        <color rgb="FF0070C0"/>
        <rFont val="Arial"/>
        <family val="2"/>
      </rPr>
      <t>bank</t>
    </r>
    <r>
      <rPr>
        <b/>
        <sz val="10"/>
        <rFont val="Arial"/>
        <family val="2"/>
      </rPr>
      <t xml:space="preserve"> Husse Farbe </t>
    </r>
    <r>
      <rPr>
        <b/>
        <sz val="10"/>
        <color rgb="FF0070C0"/>
        <rFont val="Arial"/>
        <family val="2"/>
      </rPr>
      <t>weiß</t>
    </r>
  </si>
  <si>
    <r>
      <t>Garnitur</t>
    </r>
    <r>
      <rPr>
        <b/>
        <sz val="10"/>
        <color rgb="FF0070C0"/>
        <rFont val="Arial"/>
        <family val="2"/>
      </rPr>
      <t>tisch</t>
    </r>
    <r>
      <rPr>
        <b/>
        <sz val="10"/>
        <rFont val="Arial"/>
        <family val="2"/>
      </rPr>
      <t xml:space="preserve"> Husse T </t>
    </r>
    <r>
      <rPr>
        <b/>
        <sz val="10"/>
        <color rgb="FF0070C0"/>
        <rFont val="Arial"/>
        <family val="2"/>
      </rPr>
      <t>70</t>
    </r>
    <r>
      <rPr>
        <b/>
        <sz val="10"/>
        <rFont val="Arial"/>
        <family val="2"/>
      </rPr>
      <t xml:space="preserve">cm Farbe </t>
    </r>
    <r>
      <rPr>
        <b/>
        <sz val="10"/>
        <color rgb="FF0070C0"/>
        <rFont val="Arial"/>
        <family val="2"/>
      </rPr>
      <t xml:space="preserve">weiß </t>
    </r>
  </si>
  <si>
    <r>
      <t>Garnitur</t>
    </r>
    <r>
      <rPr>
        <b/>
        <sz val="10"/>
        <color rgb="FF0070C0"/>
        <rFont val="Arial"/>
        <family val="2"/>
      </rPr>
      <t>bank</t>
    </r>
    <r>
      <rPr>
        <b/>
        <sz val="10"/>
        <rFont val="Arial"/>
        <family val="2"/>
      </rPr>
      <t xml:space="preserve"> Husse Farbe </t>
    </r>
    <r>
      <rPr>
        <b/>
        <sz val="10"/>
        <color rgb="FF0070C0"/>
        <rFont val="Arial"/>
        <family val="2"/>
      </rPr>
      <t>schwarz</t>
    </r>
  </si>
  <si>
    <r>
      <t>Garnitur</t>
    </r>
    <r>
      <rPr>
        <b/>
        <sz val="10"/>
        <color rgb="FF0070C0"/>
        <rFont val="Arial"/>
        <family val="2"/>
      </rPr>
      <t>tisch</t>
    </r>
    <r>
      <rPr>
        <b/>
        <sz val="10"/>
        <rFont val="Arial"/>
        <family val="2"/>
      </rPr>
      <t xml:space="preserve"> Husse T </t>
    </r>
    <r>
      <rPr>
        <b/>
        <sz val="10"/>
        <color rgb="FF0070C0"/>
        <rFont val="Arial"/>
        <family val="2"/>
      </rPr>
      <t>70</t>
    </r>
    <r>
      <rPr>
        <b/>
        <sz val="10"/>
        <rFont val="Arial"/>
        <family val="2"/>
      </rPr>
      <t xml:space="preserve">cm Farbe </t>
    </r>
    <r>
      <rPr>
        <b/>
        <sz val="10"/>
        <color rgb="FF0070C0"/>
        <rFont val="Arial"/>
        <family val="2"/>
      </rPr>
      <t xml:space="preserve">schwarz </t>
    </r>
  </si>
  <si>
    <r>
      <t xml:space="preserve">Schaumstoffunterlage für </t>
    </r>
    <r>
      <rPr>
        <b/>
        <sz val="10"/>
        <color rgb="FF0070C0"/>
        <rFont val="Arial"/>
        <family val="2"/>
      </rPr>
      <t>Garniturbänke</t>
    </r>
    <r>
      <rPr>
        <b/>
        <sz val="10"/>
        <rFont val="Arial"/>
        <family val="2"/>
      </rPr>
      <t xml:space="preserve"> 5cm dick 220x25cm </t>
    </r>
  </si>
  <si>
    <r>
      <t xml:space="preserve">Stofftischdecke </t>
    </r>
    <r>
      <rPr>
        <b/>
        <sz val="10"/>
        <color rgb="FF0070C0"/>
        <rFont val="Arial"/>
        <family val="2"/>
      </rPr>
      <t>eckig</t>
    </r>
    <r>
      <rPr>
        <b/>
        <sz val="10"/>
        <rFont val="Arial"/>
        <family val="2"/>
      </rPr>
      <t xml:space="preserve"> "Lilie"  130 x 130 cm</t>
    </r>
  </si>
  <si>
    <r>
      <t>Stofftischdecke</t>
    </r>
    <r>
      <rPr>
        <b/>
        <sz val="10"/>
        <color rgb="FF0070C0"/>
        <rFont val="Arial"/>
        <family val="2"/>
      </rPr>
      <t xml:space="preserve"> eckig</t>
    </r>
    <r>
      <rPr>
        <b/>
        <sz val="10"/>
        <rFont val="Arial"/>
        <family val="2"/>
      </rPr>
      <t xml:space="preserve"> "Lilie"  130 x 170 cm</t>
    </r>
  </si>
  <si>
    <r>
      <t>Stofftischdecke</t>
    </r>
    <r>
      <rPr>
        <b/>
        <sz val="10"/>
        <color rgb="FF0070C0"/>
        <rFont val="Arial"/>
        <family val="2"/>
      </rPr>
      <t xml:space="preserve"> eckig</t>
    </r>
    <r>
      <rPr>
        <b/>
        <sz val="10"/>
        <rFont val="Arial"/>
        <family val="2"/>
      </rPr>
      <t xml:space="preserve"> "Lilie"  130 x 220 cm</t>
    </r>
  </si>
  <si>
    <r>
      <t xml:space="preserve">Stofftischdecke </t>
    </r>
    <r>
      <rPr>
        <b/>
        <sz val="10"/>
        <color rgb="FF0070C0"/>
        <rFont val="Arial"/>
        <family val="2"/>
      </rPr>
      <t>eckig</t>
    </r>
    <r>
      <rPr>
        <b/>
        <sz val="10"/>
        <rFont val="Arial"/>
        <family val="2"/>
      </rPr>
      <t xml:space="preserve"> "Lilie"  130 x 280 cm</t>
    </r>
  </si>
  <si>
    <r>
      <t xml:space="preserve">Stofftischdecke </t>
    </r>
    <r>
      <rPr>
        <b/>
        <sz val="10"/>
        <color rgb="FF0070C0"/>
        <rFont val="Arial"/>
        <family val="2"/>
      </rPr>
      <t>eckig</t>
    </r>
    <r>
      <rPr>
        <b/>
        <sz val="10"/>
        <rFont val="Arial"/>
        <family val="2"/>
      </rPr>
      <t xml:space="preserve"> "Lilie"  160 x 300 cm</t>
    </r>
  </si>
  <si>
    <r>
      <t>Stofftischdecke</t>
    </r>
    <r>
      <rPr>
        <b/>
        <sz val="10"/>
        <color rgb="FF0070C0"/>
        <rFont val="Arial"/>
        <family val="2"/>
      </rPr>
      <t xml:space="preserve"> rund </t>
    </r>
    <r>
      <rPr>
        <b/>
        <sz val="10"/>
        <rFont val="Arial"/>
        <family val="2"/>
      </rPr>
      <t xml:space="preserve"> "Lilie" 210 cm d</t>
    </r>
  </si>
  <si>
    <r>
      <t>Stofftischdecke</t>
    </r>
    <r>
      <rPr>
        <b/>
        <sz val="10"/>
        <color rgb="FF0070C0"/>
        <rFont val="Arial"/>
        <family val="2"/>
      </rPr>
      <t xml:space="preserve"> rund</t>
    </r>
    <r>
      <rPr>
        <b/>
        <sz val="10"/>
        <rFont val="Arial"/>
        <family val="2"/>
      </rPr>
      <t xml:space="preserve">  "Lilie" 240 cm d</t>
    </r>
  </si>
  <si>
    <r>
      <t>Stofftischdecke</t>
    </r>
    <r>
      <rPr>
        <b/>
        <sz val="10"/>
        <color rgb="FF0070C0"/>
        <rFont val="Arial"/>
        <family val="2"/>
      </rPr>
      <t xml:space="preserve"> rund  </t>
    </r>
    <r>
      <rPr>
        <b/>
        <sz val="10"/>
        <rFont val="Arial"/>
        <family val="2"/>
      </rPr>
      <t>"Lilie" 280 cm d</t>
    </r>
  </si>
  <si>
    <r>
      <t>Stofftischdecke</t>
    </r>
    <r>
      <rPr>
        <b/>
        <sz val="10"/>
        <color rgb="FF0070C0"/>
        <rFont val="Arial"/>
        <family val="2"/>
      </rPr>
      <t xml:space="preserve"> eckig anthrazit </t>
    </r>
    <r>
      <rPr>
        <b/>
        <sz val="10"/>
        <rFont val="Arial"/>
        <family val="2"/>
      </rPr>
      <t xml:space="preserve">140 x 240cm </t>
    </r>
  </si>
  <si>
    <t>Stoff- * Tischdecken &amp; Stoffservietten Seite 58</t>
  </si>
  <si>
    <t>Stehtischhussen Seite 59</t>
  </si>
  <si>
    <r>
      <t>Stehtischtop in</t>
    </r>
    <r>
      <rPr>
        <b/>
        <sz val="10"/>
        <color rgb="FF0070C0"/>
        <rFont val="Arial"/>
        <family val="2"/>
      </rPr>
      <t xml:space="preserve"> blau</t>
    </r>
  </si>
  <si>
    <r>
      <t xml:space="preserve">Stehtischtop in </t>
    </r>
    <r>
      <rPr>
        <b/>
        <sz val="10"/>
        <color rgb="FF0070C0"/>
        <rFont val="Arial"/>
        <family val="2"/>
      </rPr>
      <t>gelb</t>
    </r>
  </si>
  <si>
    <r>
      <t xml:space="preserve">Stehtischtop in </t>
    </r>
    <r>
      <rPr>
        <b/>
        <sz val="10"/>
        <color rgb="FF0070C0"/>
        <rFont val="Arial"/>
        <family val="2"/>
      </rPr>
      <t xml:space="preserve">grün </t>
    </r>
  </si>
  <si>
    <r>
      <t xml:space="preserve">Stehtischtop in </t>
    </r>
    <r>
      <rPr>
        <b/>
        <sz val="10"/>
        <color rgb="FF0070C0"/>
        <rFont val="Arial"/>
        <family val="2"/>
      </rPr>
      <t>rot</t>
    </r>
  </si>
  <si>
    <r>
      <t xml:space="preserve">Stehtisch-Husse stretch Farbe </t>
    </r>
    <r>
      <rPr>
        <b/>
        <sz val="10"/>
        <color rgb="FF0070C0"/>
        <rFont val="Arial"/>
        <family val="2"/>
      </rPr>
      <t>weiß</t>
    </r>
    <r>
      <rPr>
        <b/>
        <sz val="10"/>
        <rFont val="Arial"/>
        <family val="2"/>
      </rPr>
      <t xml:space="preserve"> für 70 cm d</t>
    </r>
  </si>
  <si>
    <r>
      <t>Stehtisch-Husse stretch Farbe</t>
    </r>
    <r>
      <rPr>
        <b/>
        <sz val="10"/>
        <color rgb="FF0070C0"/>
        <rFont val="Arial"/>
        <family val="2"/>
      </rPr>
      <t xml:space="preserve"> anthrazit</t>
    </r>
    <r>
      <rPr>
        <b/>
        <sz val="10"/>
        <rFont val="Arial"/>
        <family val="2"/>
      </rPr>
      <t xml:space="preserve"> für 70 cm d</t>
    </r>
  </si>
  <si>
    <r>
      <t xml:space="preserve">Stehtisch-Husse stretch Farbe </t>
    </r>
    <r>
      <rPr>
        <b/>
        <sz val="10"/>
        <color rgb="FF0070C0"/>
        <rFont val="Arial"/>
        <family val="2"/>
      </rPr>
      <t>schwarz</t>
    </r>
    <r>
      <rPr>
        <b/>
        <sz val="10"/>
        <rFont val="Arial"/>
        <family val="2"/>
      </rPr>
      <t xml:space="preserve"> für 70 cm d</t>
    </r>
  </si>
  <si>
    <t>Garderobenständer 2 reihig rollbar bis 180 kg</t>
  </si>
  <si>
    <t xml:space="preserve">Holzkliederbügel einfach </t>
  </si>
  <si>
    <t xml:space="preserve">Holzkleiderbügel exklusiv </t>
  </si>
  <si>
    <r>
      <t xml:space="preserve">Absperrkordel in Farbe </t>
    </r>
    <r>
      <rPr>
        <b/>
        <sz val="10"/>
        <color rgb="FF0070C0"/>
        <rFont val="Arial"/>
        <family val="2"/>
      </rPr>
      <t>blau</t>
    </r>
    <r>
      <rPr>
        <b/>
        <sz val="10"/>
        <rFont val="Arial"/>
        <family val="2"/>
      </rPr>
      <t xml:space="preserve">  3,20 m x 160 cm</t>
    </r>
  </si>
  <si>
    <r>
      <t xml:space="preserve">Absperrkordel in Farbe </t>
    </r>
    <r>
      <rPr>
        <b/>
        <sz val="10"/>
        <color rgb="FF0070C0"/>
        <rFont val="Arial"/>
        <family val="2"/>
      </rPr>
      <t xml:space="preserve">rot </t>
    </r>
    <r>
      <rPr>
        <b/>
        <sz val="10"/>
        <rFont val="Arial"/>
        <family val="2"/>
      </rPr>
      <t>3,20 m x 160 cm</t>
    </r>
  </si>
  <si>
    <r>
      <t xml:space="preserve">Absperrständer 7 kg </t>
    </r>
    <r>
      <rPr>
        <b/>
        <sz val="10"/>
        <color rgb="FF0070C0"/>
        <rFont val="Arial"/>
        <family val="2"/>
      </rPr>
      <t xml:space="preserve">Edelstahl matt </t>
    </r>
  </si>
  <si>
    <r>
      <t>Absperrständer 7 kg</t>
    </r>
    <r>
      <rPr>
        <b/>
        <sz val="10"/>
        <color rgb="FF0070C0"/>
        <rFont val="Arial"/>
        <family val="2"/>
      </rPr>
      <t xml:space="preserve"> Gold</t>
    </r>
    <r>
      <rPr>
        <b/>
        <sz val="10"/>
        <rFont val="Arial"/>
        <family val="2"/>
      </rPr>
      <t xml:space="preserve">  </t>
    </r>
  </si>
  <si>
    <t>Standaschenbecher mit Kugelkopf edelstahl</t>
  </si>
  <si>
    <t>Aschenbecher mit Mülleimer</t>
  </si>
  <si>
    <t xml:space="preserve">Standaschenbecher Bierfass </t>
  </si>
  <si>
    <t>Garderoben &amp; Kleiderbügel * Dekokiste Seite 60</t>
  </si>
  <si>
    <t>Veranstaltungszubehör Seite 61</t>
  </si>
  <si>
    <t>Fusballkicker Seite 62</t>
  </si>
  <si>
    <t>Zeltpavillon*Überdachungen Seite 63</t>
  </si>
  <si>
    <t>Faltpavilions  Seite 64</t>
  </si>
  <si>
    <r>
      <t>Pavillon</t>
    </r>
    <r>
      <rPr>
        <b/>
        <sz val="10"/>
        <color rgb="FF0070C0"/>
        <rFont val="Arial"/>
        <family val="2"/>
      </rPr>
      <t xml:space="preserve"> 3 x 4</t>
    </r>
    <r>
      <rPr>
        <b/>
        <sz val="10"/>
        <rFont val="Arial"/>
        <family val="2"/>
      </rPr>
      <t xml:space="preserve"> m</t>
    </r>
  </si>
  <si>
    <r>
      <t xml:space="preserve">Pavillon </t>
    </r>
    <r>
      <rPr>
        <b/>
        <sz val="10"/>
        <color rgb="FF0070C0"/>
        <rFont val="Arial"/>
        <family val="2"/>
      </rPr>
      <t>4 x 6</t>
    </r>
    <r>
      <rPr>
        <b/>
        <sz val="10"/>
        <rFont val="Arial"/>
        <family val="2"/>
      </rPr>
      <t xml:space="preserve"> m</t>
    </r>
  </si>
  <si>
    <r>
      <t xml:space="preserve">Pavillon </t>
    </r>
    <r>
      <rPr>
        <b/>
        <sz val="10"/>
        <color rgb="FF0070C0"/>
        <rFont val="Arial"/>
        <family val="2"/>
      </rPr>
      <t>4 x 8</t>
    </r>
    <r>
      <rPr>
        <b/>
        <sz val="10"/>
        <rFont val="Arial"/>
        <family val="2"/>
      </rPr>
      <t xml:space="preserve"> m</t>
    </r>
  </si>
  <si>
    <r>
      <t xml:space="preserve">Pavillon </t>
    </r>
    <r>
      <rPr>
        <b/>
        <sz val="10"/>
        <color rgb="FF0070C0"/>
        <rFont val="Arial"/>
        <family val="2"/>
      </rPr>
      <t>4 x 10</t>
    </r>
    <r>
      <rPr>
        <b/>
        <sz val="10"/>
        <rFont val="Arial"/>
        <family val="2"/>
      </rPr>
      <t xml:space="preserve"> m</t>
    </r>
  </si>
  <si>
    <r>
      <t>Pavillon</t>
    </r>
    <r>
      <rPr>
        <b/>
        <sz val="10"/>
        <color rgb="FF0070C0"/>
        <rFont val="Arial"/>
        <family val="2"/>
      </rPr>
      <t xml:space="preserve"> 5 x 8 </t>
    </r>
    <r>
      <rPr>
        <b/>
        <sz val="10"/>
        <rFont val="Arial"/>
        <family val="2"/>
      </rPr>
      <t>m</t>
    </r>
  </si>
  <si>
    <r>
      <t>Faltpavillon</t>
    </r>
    <r>
      <rPr>
        <b/>
        <sz val="10"/>
        <color rgb="FF0070C0"/>
        <rFont val="Arial"/>
        <family val="2"/>
      </rPr>
      <t xml:space="preserve"> 3 x 3</t>
    </r>
    <r>
      <rPr>
        <b/>
        <sz val="10"/>
        <rFont val="Arial"/>
        <family val="2"/>
      </rPr>
      <t xml:space="preserve"> m </t>
    </r>
    <r>
      <rPr>
        <b/>
        <sz val="10"/>
        <color rgb="FF0070C0"/>
        <rFont val="Arial"/>
        <family val="2"/>
      </rPr>
      <t>weiß</t>
    </r>
  </si>
  <si>
    <r>
      <t>Faltpavillon</t>
    </r>
    <r>
      <rPr>
        <b/>
        <sz val="10"/>
        <color rgb="FF0070C0"/>
        <rFont val="Arial"/>
        <family val="2"/>
      </rPr>
      <t xml:space="preserve"> 3 x 6</t>
    </r>
    <r>
      <rPr>
        <b/>
        <sz val="10"/>
        <rFont val="Arial"/>
        <family val="2"/>
      </rPr>
      <t xml:space="preserve"> m </t>
    </r>
    <r>
      <rPr>
        <b/>
        <sz val="10"/>
        <color rgb="FF0070C0"/>
        <rFont val="Arial"/>
        <family val="2"/>
      </rPr>
      <t>weiß</t>
    </r>
  </si>
  <si>
    <r>
      <t>Faltpavillon</t>
    </r>
    <r>
      <rPr>
        <b/>
        <sz val="10"/>
        <color rgb="FF0070C0"/>
        <rFont val="Arial"/>
        <family val="2"/>
      </rPr>
      <t xml:space="preserve"> 3 x 3</t>
    </r>
    <r>
      <rPr>
        <b/>
        <sz val="10"/>
        <rFont val="Arial"/>
        <family val="2"/>
      </rPr>
      <t xml:space="preserve"> m </t>
    </r>
    <r>
      <rPr>
        <b/>
        <sz val="10"/>
        <color rgb="FF0070C0"/>
        <rFont val="Arial"/>
        <family val="2"/>
      </rPr>
      <t>schwarz</t>
    </r>
  </si>
  <si>
    <r>
      <t>Faltpavillon</t>
    </r>
    <r>
      <rPr>
        <b/>
        <sz val="10"/>
        <color rgb="FF0070C0"/>
        <rFont val="Arial"/>
        <family val="2"/>
      </rPr>
      <t xml:space="preserve"> 3 x 6</t>
    </r>
    <r>
      <rPr>
        <b/>
        <sz val="10"/>
        <rFont val="Arial"/>
        <family val="2"/>
      </rPr>
      <t xml:space="preserve"> m </t>
    </r>
    <r>
      <rPr>
        <b/>
        <sz val="10"/>
        <color rgb="FF0070C0"/>
        <rFont val="Arial"/>
        <family val="2"/>
      </rPr>
      <t>schwarz</t>
    </r>
  </si>
  <si>
    <r>
      <t xml:space="preserve">Regenrinne für Faltpavillons </t>
    </r>
    <r>
      <rPr>
        <b/>
        <sz val="10"/>
        <color rgb="FF0070C0"/>
        <rFont val="Arial"/>
        <family val="2"/>
      </rPr>
      <t>3 x 3 m</t>
    </r>
    <r>
      <rPr>
        <b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weiß</t>
    </r>
  </si>
  <si>
    <t>Heizungen   Seite 65</t>
  </si>
  <si>
    <t xml:space="preserve">Katalytheizung Gasbetrieben </t>
  </si>
  <si>
    <t xml:space="preserve">Feuersäule Gasbetrieben </t>
  </si>
  <si>
    <t xml:space="preserve">Heizpilz chrom 12KW ein- und ausziehbar </t>
  </si>
  <si>
    <t>Lounge Heizstrahler</t>
  </si>
  <si>
    <t>Möbel *Klapptheke &amp; Weinbar Seite 66</t>
  </si>
  <si>
    <t xml:space="preserve">Rednerpult aus Holz u. Kunststoff </t>
  </si>
  <si>
    <t>Kühlgeräte Seite  67 - 68</t>
  </si>
  <si>
    <r>
      <t xml:space="preserve">Aufsatzkühlvitrine </t>
    </r>
    <r>
      <rPr>
        <b/>
        <sz val="10"/>
        <color rgb="FF0070C0"/>
        <rFont val="Arial"/>
        <family val="2"/>
      </rPr>
      <t xml:space="preserve">mit Deckel </t>
    </r>
    <r>
      <rPr>
        <b/>
        <sz val="10"/>
        <rFont val="Arial"/>
        <family val="2"/>
      </rPr>
      <t>176x33x26cm</t>
    </r>
  </si>
  <si>
    <r>
      <t>Aufsatzkühlvitrine</t>
    </r>
    <r>
      <rPr>
        <b/>
        <sz val="10"/>
        <color rgb="FF0070C0"/>
        <rFont val="Arial"/>
        <family val="2"/>
      </rPr>
      <t xml:space="preserve"> 180</t>
    </r>
    <r>
      <rPr>
        <b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mit Glasaufbau</t>
    </r>
    <r>
      <rPr>
        <b/>
        <sz val="10"/>
        <rFont val="Arial"/>
        <family val="2"/>
      </rPr>
      <t xml:space="preserve"> 180x40x46cm</t>
    </r>
  </si>
  <si>
    <r>
      <t>Aufsatzkühlvitrine</t>
    </r>
    <r>
      <rPr>
        <b/>
        <sz val="10"/>
        <color rgb="FF0070C0"/>
        <rFont val="Arial"/>
        <family val="2"/>
      </rPr>
      <t xml:space="preserve"> 200 mit Glasaufbau</t>
    </r>
    <r>
      <rPr>
        <b/>
        <sz val="10"/>
        <rFont val="Arial"/>
        <family val="2"/>
      </rPr>
      <t xml:space="preserve"> 200x40x46cm</t>
    </r>
  </si>
  <si>
    <t>Kühlvitrine mit Doppelglas auf Edelstahltisch Tisch 200x80x92cm</t>
  </si>
  <si>
    <t>Kühlvitrine mit Doppelglas auf Edelstahltisch Tisch132x82x90cm</t>
  </si>
  <si>
    <r>
      <t xml:space="preserve">Kühltruhe mit </t>
    </r>
    <r>
      <rPr>
        <b/>
        <sz val="10"/>
        <color rgb="FF0070C0"/>
        <rFont val="Arial"/>
        <family val="2"/>
      </rPr>
      <t xml:space="preserve">Glasdeckel </t>
    </r>
  </si>
  <si>
    <r>
      <t xml:space="preserve">Flaschenkühlschrank mit </t>
    </r>
    <r>
      <rPr>
        <b/>
        <sz val="10"/>
        <color rgb="FF0070C0"/>
        <rFont val="Arial"/>
        <family val="2"/>
      </rPr>
      <t>Glastür 150</t>
    </r>
    <r>
      <rPr>
        <b/>
        <sz val="10"/>
        <rFont val="Arial"/>
        <family val="2"/>
      </rPr>
      <t xml:space="preserve"> cm hoch</t>
    </r>
  </si>
  <si>
    <r>
      <t xml:space="preserve">Flaschenkühlschrank mit </t>
    </r>
    <r>
      <rPr>
        <b/>
        <sz val="10"/>
        <color rgb="FF0070C0"/>
        <rFont val="Arial"/>
        <family val="2"/>
      </rPr>
      <t>Glastür</t>
    </r>
    <r>
      <rPr>
        <b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180 - 190</t>
    </r>
    <r>
      <rPr>
        <b/>
        <sz val="10"/>
        <rFont val="Arial"/>
        <family val="2"/>
      </rPr>
      <t xml:space="preserve"> hoch</t>
    </r>
  </si>
  <si>
    <t xml:space="preserve">Flaschenkühltruhe 180 Breite </t>
  </si>
  <si>
    <t>Gefriertruhe klein 261 l</t>
  </si>
  <si>
    <t>Gefriertruhe groß 436 l</t>
  </si>
  <si>
    <r>
      <t xml:space="preserve">Kühlanhänger </t>
    </r>
    <r>
      <rPr>
        <b/>
        <sz val="10"/>
        <color rgb="FF0070C0"/>
        <rFont val="Arial"/>
        <family val="2"/>
      </rPr>
      <t>1</t>
    </r>
    <r>
      <rPr>
        <b/>
        <sz val="10"/>
        <rFont val="Arial"/>
        <family val="2"/>
      </rPr>
      <t xml:space="preserve"> Achse</t>
    </r>
  </si>
  <si>
    <r>
      <t xml:space="preserve">Kühlanhänger </t>
    </r>
    <r>
      <rPr>
        <b/>
        <sz val="10"/>
        <color rgb="FF0070C0"/>
        <rFont val="Arial"/>
        <family val="2"/>
      </rPr>
      <t xml:space="preserve">2 </t>
    </r>
    <r>
      <rPr>
        <b/>
        <sz val="10"/>
        <rFont val="Arial"/>
        <family val="2"/>
      </rPr>
      <t>Achsen</t>
    </r>
  </si>
  <si>
    <t>Kühlanhänger Seite 69</t>
  </si>
  <si>
    <t>Spülgeräte Seite 70</t>
  </si>
  <si>
    <t xml:space="preserve">mobiles Handwaschbecken </t>
  </si>
  <si>
    <r>
      <t xml:space="preserve">Handwaschbecken </t>
    </r>
    <r>
      <rPr>
        <b/>
        <sz val="10"/>
        <color rgb="FF0070C0"/>
        <rFont val="Arial"/>
        <family val="2"/>
      </rPr>
      <t xml:space="preserve">mit Ausgusbecken </t>
    </r>
    <r>
      <rPr>
        <b/>
        <sz val="10"/>
        <rFont val="Arial"/>
        <family val="2"/>
      </rPr>
      <t xml:space="preserve">mit </t>
    </r>
    <r>
      <rPr>
        <b/>
        <sz val="10"/>
        <color rgb="FF0070C0"/>
        <rFont val="Arial"/>
        <family val="2"/>
      </rPr>
      <t>Boiler</t>
    </r>
  </si>
  <si>
    <r>
      <t>Handwaschbecken</t>
    </r>
    <r>
      <rPr>
        <b/>
        <sz val="10"/>
        <color rgb="FF0070C0"/>
        <rFont val="Arial"/>
        <family val="2"/>
      </rPr>
      <t xml:space="preserve"> schlauchlos </t>
    </r>
    <r>
      <rPr>
        <b/>
        <sz val="10"/>
        <rFont val="Arial"/>
        <family val="2"/>
      </rPr>
      <t xml:space="preserve">fahrbar mit </t>
    </r>
    <r>
      <rPr>
        <b/>
        <sz val="10"/>
        <color rgb="FF0070C0"/>
        <rFont val="Arial"/>
        <family val="2"/>
      </rPr>
      <t>Boiler</t>
    </r>
  </si>
  <si>
    <r>
      <t xml:space="preserve">Spültisch </t>
    </r>
    <r>
      <rPr>
        <b/>
        <sz val="10"/>
        <color rgb="FF0070C0"/>
        <rFont val="Arial"/>
        <family val="2"/>
      </rPr>
      <t>120</t>
    </r>
    <r>
      <rPr>
        <b/>
        <sz val="10"/>
        <rFont val="Arial"/>
        <family val="2"/>
      </rPr>
      <t xml:space="preserve"> x 60,</t>
    </r>
    <r>
      <rPr>
        <b/>
        <sz val="10"/>
        <color rgb="FF0070C0"/>
        <rFont val="Arial"/>
        <family val="2"/>
      </rPr>
      <t xml:space="preserve"> 1 Becken</t>
    </r>
    <r>
      <rPr>
        <b/>
        <sz val="10"/>
        <rFont val="Arial"/>
        <family val="2"/>
      </rPr>
      <t xml:space="preserve"> und 1 Ablage mit Boiler</t>
    </r>
  </si>
  <si>
    <r>
      <t>Spültisch</t>
    </r>
    <r>
      <rPr>
        <b/>
        <sz val="10"/>
        <color rgb="FF0070C0"/>
        <rFont val="Arial"/>
        <family val="2"/>
      </rPr>
      <t xml:space="preserve"> 130</t>
    </r>
    <r>
      <rPr>
        <b/>
        <sz val="10"/>
        <rFont val="Arial"/>
        <family val="2"/>
      </rPr>
      <t xml:space="preserve"> x 70,</t>
    </r>
    <r>
      <rPr>
        <b/>
        <sz val="10"/>
        <color rgb="FF0070C0"/>
        <rFont val="Arial"/>
        <family val="2"/>
      </rPr>
      <t xml:space="preserve"> 1 Becken</t>
    </r>
    <r>
      <rPr>
        <b/>
        <sz val="10"/>
        <rFont val="Arial"/>
        <family val="2"/>
      </rPr>
      <t xml:space="preserve"> und 1 Ablage mit Boiler</t>
    </r>
  </si>
  <si>
    <r>
      <t>Spültisch</t>
    </r>
    <r>
      <rPr>
        <b/>
        <sz val="10"/>
        <color rgb="FF0070C0"/>
        <rFont val="Arial"/>
        <family val="2"/>
      </rPr>
      <t xml:space="preserve"> 150</t>
    </r>
    <r>
      <rPr>
        <b/>
        <sz val="10"/>
        <rFont val="Arial"/>
        <family val="2"/>
      </rPr>
      <t xml:space="preserve"> x 70,</t>
    </r>
    <r>
      <rPr>
        <b/>
        <sz val="10"/>
        <color rgb="FF0070C0"/>
        <rFont val="Arial"/>
        <family val="2"/>
      </rPr>
      <t xml:space="preserve"> 2 Becken</t>
    </r>
    <r>
      <rPr>
        <b/>
        <sz val="10"/>
        <rFont val="Arial"/>
        <family val="2"/>
      </rPr>
      <t xml:space="preserve"> und 1 Ablage mit Boiler </t>
    </r>
  </si>
  <si>
    <r>
      <t xml:space="preserve">Geschirr-/Gläser </t>
    </r>
    <r>
      <rPr>
        <b/>
        <sz val="10"/>
        <color rgb="FF0070C0"/>
        <rFont val="Arial"/>
        <family val="2"/>
      </rPr>
      <t>Spülmaschine</t>
    </r>
    <r>
      <rPr>
        <b/>
        <sz val="10"/>
        <rFont val="Arial"/>
        <family val="2"/>
      </rPr>
      <t xml:space="preserve"> "Hobart" integrierter </t>
    </r>
    <r>
      <rPr>
        <b/>
        <sz val="10"/>
        <color rgb="FF0070C0"/>
        <rFont val="Arial"/>
        <family val="2"/>
      </rPr>
      <t>Osmoseanlage</t>
    </r>
    <r>
      <rPr>
        <b/>
        <sz val="10"/>
        <rFont val="Arial"/>
        <family val="2"/>
      </rPr>
      <t xml:space="preserve"> </t>
    </r>
  </si>
  <si>
    <r>
      <t xml:space="preserve">Geschirr-/Gläser </t>
    </r>
    <r>
      <rPr>
        <b/>
        <sz val="10"/>
        <color rgb="FF0070C0"/>
        <rFont val="Arial"/>
        <family val="2"/>
      </rPr>
      <t>Spülmaschine</t>
    </r>
    <r>
      <rPr>
        <b/>
        <sz val="10"/>
        <rFont val="Arial"/>
        <family val="2"/>
      </rPr>
      <t xml:space="preserve"> "Hobart" aufgesetzter </t>
    </r>
    <r>
      <rPr>
        <b/>
        <sz val="10"/>
        <color rgb="FF0070C0"/>
        <rFont val="Arial"/>
        <family val="2"/>
      </rPr>
      <t>Osmoseanlage</t>
    </r>
    <r>
      <rPr>
        <b/>
        <sz val="10"/>
        <rFont val="Arial"/>
        <family val="2"/>
      </rPr>
      <t xml:space="preserve"> </t>
    </r>
  </si>
  <si>
    <r>
      <t xml:space="preserve">Kilometergeld für </t>
    </r>
    <r>
      <rPr>
        <b/>
        <sz val="10"/>
        <color rgb="FF0070C0"/>
        <rFont val="Arial"/>
        <family val="2"/>
      </rPr>
      <t>Sprinter</t>
    </r>
    <r>
      <rPr>
        <b/>
        <sz val="10"/>
        <rFont val="Arial"/>
        <family val="2"/>
      </rPr>
      <t xml:space="preserve"> + Co. (nach Google-Maps)</t>
    </r>
  </si>
  <si>
    <r>
      <t>Kilometergeld für</t>
    </r>
    <r>
      <rPr>
        <b/>
        <sz val="10"/>
        <color rgb="FF0070C0"/>
        <rFont val="Arial"/>
        <family val="2"/>
      </rPr>
      <t xml:space="preserve"> LKW </t>
    </r>
    <r>
      <rPr>
        <b/>
        <sz val="10"/>
        <rFont val="Arial"/>
        <family val="2"/>
      </rPr>
      <t>7,5t (nach Google-Maps)</t>
    </r>
  </si>
  <si>
    <t>Stundenlohn pro Person + Stunde für Fahrzeit</t>
  </si>
  <si>
    <t>Serie „Melbourne“   Seite 3</t>
  </si>
  <si>
    <t>Geschirr Serie „Schönwald“ Seite 6</t>
  </si>
  <si>
    <t>Geschirr Serie „Trianon“ Seite 5</t>
  </si>
  <si>
    <t xml:space="preserve">Gechirr Serie „Würzburg“ Seite 4 </t>
  </si>
  <si>
    <t>Geschir Serie „Ankara“ und Serie "Schiff"  Seite 7</t>
  </si>
  <si>
    <t>Geschirr Serie „Stuttgart“ und "Teller25"  Seite 8</t>
  </si>
  <si>
    <t>Geschirr Serie "Karbon" und "Neofusion" Seite 9</t>
  </si>
  <si>
    <t>Schale Bowle 16,0 cm Ø 580ml Neofusion</t>
  </si>
  <si>
    <t>Fingerfood Geschirr Seite 10</t>
  </si>
  <si>
    <t>Fingerfood Geschirr Seite 11</t>
  </si>
  <si>
    <t xml:space="preserve"> verschiedens an Geschirr  Seite 13</t>
  </si>
  <si>
    <t>verschiedenes an Geschirr Seite 14</t>
  </si>
  <si>
    <t>verschiedenes an Kaffee Geschirr Seite 15</t>
  </si>
  <si>
    <t>Besteck Serie „Brilio"  Seite 16</t>
  </si>
  <si>
    <t>Besteck Serie „Berlin“ Seite 17</t>
  </si>
  <si>
    <t>Besteck Serie „Tunis“ Seite 18</t>
  </si>
  <si>
    <t>Gläser  Serie „Magnum“ Seite 21</t>
  </si>
  <si>
    <t>Wein Gläser verschieden Seite 22</t>
  </si>
  <si>
    <t>Sekt Gläser  Seite 23</t>
  </si>
  <si>
    <t>Wasser Gläser  Seite 24</t>
  </si>
  <si>
    <t>Bier Gläser  Seite 25</t>
  </si>
  <si>
    <t>Bier Gläser  Seite 26</t>
  </si>
  <si>
    <t>Bar Gläser Seite 27</t>
  </si>
  <si>
    <t>Kafee *heiß-Getränke-Gläser *Karaffen Seite 28</t>
  </si>
  <si>
    <t>Küche *Kaffee &amp; Co.  Seite 29</t>
  </si>
  <si>
    <t>Tisch*Zubehör Seite 30</t>
  </si>
  <si>
    <t xml:space="preserve">Tisch * Zubehör * Deko Seite 32 </t>
  </si>
  <si>
    <t>Tisch * Zubehör  33</t>
  </si>
  <si>
    <t>Küche*Buffet*Zubehör * Chafing Dish &amp; Co. Seite 34</t>
  </si>
  <si>
    <t>Küche*Buffet*Zubehör   Chafing Dish Einsätze * GN  Seite 35</t>
  </si>
  <si>
    <t>Heidebrenner *Hockerkocher *Induktionskochplatte   Seite 45</t>
  </si>
  <si>
    <t>Riesenpfannen Seite 46</t>
  </si>
  <si>
    <t>Hust- und Spuckschutz Seite 47</t>
  </si>
  <si>
    <t>Grill´s  * Gas - Grill´s Seite 48</t>
  </si>
  <si>
    <t>Grill´s * Gas - Grill´s  Seite 49</t>
  </si>
  <si>
    <t>Grill´s * Kohle - Grill´s Seite 50 und 51</t>
  </si>
  <si>
    <t>Möbel*  Bestuhlung Seite 53</t>
  </si>
  <si>
    <t>Möbel * Paletten Lounge Möbel Seite 54</t>
  </si>
  <si>
    <t>Transport &amp; Anlieferung / Auf- &amp; Abbau Seite 72</t>
  </si>
  <si>
    <t>Tisch *und Buffet * Zubehör Seite 31</t>
  </si>
  <si>
    <t>Gesamtsumme Netto</t>
  </si>
  <si>
    <t>MwSt. 19 %  Betrag</t>
  </si>
  <si>
    <t>Gesamtsumme Brutto</t>
  </si>
  <si>
    <t xml:space="preserve"> Fingerfood Glas &amp; Co.  Seite 12</t>
  </si>
  <si>
    <t>am</t>
  </si>
  <si>
    <t xml:space="preserve">Minischiff 10,5 x 5 cm </t>
  </si>
  <si>
    <t xml:space="preserve">Schale oval Shaped 260ml </t>
  </si>
  <si>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Gläser Serie „Nachtmann"  Seite 20</t>
    </r>
  </si>
  <si>
    <r>
      <t xml:space="preserve">Rotwein Glas H21,5cm 727ml </t>
    </r>
    <r>
      <rPr>
        <b/>
        <sz val="10"/>
        <color rgb="FF00B0F0"/>
        <rFont val="Arial"/>
        <family val="2"/>
      </rPr>
      <t xml:space="preserve">ungeeicht 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16 </t>
    </r>
    <r>
      <rPr>
        <b/>
        <sz val="10"/>
        <rFont val="Arial"/>
        <family val="2"/>
      </rPr>
      <t>STK im Glas Rack</t>
    </r>
  </si>
  <si>
    <r>
      <t>Sitz</t>
    </r>
    <r>
      <rPr>
        <b/>
        <sz val="10"/>
        <color rgb="FF0070C0"/>
        <rFont val="Arial"/>
        <family val="2"/>
      </rPr>
      <t>überzug</t>
    </r>
    <r>
      <rPr>
        <b/>
        <sz val="10"/>
        <rFont val="Arial"/>
        <family val="2"/>
      </rPr>
      <t xml:space="preserve"> weinrot 220x25cm mit Schaumstoffunterlage 220x25cm  </t>
    </r>
  </si>
  <si>
    <r>
      <t>Stoff</t>
    </r>
    <r>
      <rPr>
        <b/>
        <sz val="10"/>
        <color rgb="FF0070C0"/>
        <rFont val="Arial"/>
        <family val="2"/>
      </rPr>
      <t>serviette</t>
    </r>
    <r>
      <rPr>
        <b/>
        <sz val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eckig</t>
    </r>
    <r>
      <rPr>
        <b/>
        <sz val="10"/>
        <rFont val="Arial"/>
        <family val="2"/>
      </rPr>
      <t xml:space="preserve"> "Lilie" 50x50cm </t>
    </r>
  </si>
  <si>
    <r>
      <t>Stoff</t>
    </r>
    <r>
      <rPr>
        <b/>
        <sz val="10"/>
        <color rgb="FF0070C0"/>
        <rFont val="Arial"/>
        <family val="2"/>
      </rPr>
      <t xml:space="preserve">serviette </t>
    </r>
    <r>
      <rPr>
        <b/>
        <sz val="10"/>
        <rFont val="Arial"/>
        <family val="2"/>
      </rPr>
      <t>eckig</t>
    </r>
    <r>
      <rPr>
        <b/>
        <sz val="10"/>
        <color rgb="FF0070C0"/>
        <rFont val="Arial"/>
        <family val="2"/>
      </rPr>
      <t xml:space="preserve">  anthrazit</t>
    </r>
    <r>
      <rPr>
        <b/>
        <sz val="10"/>
        <rFont val="Arial"/>
        <family val="2"/>
      </rPr>
      <t xml:space="preserve"> 50x50 cm </t>
    </r>
  </si>
  <si>
    <t>Spülmaschine  Seite 71</t>
  </si>
  <si>
    <r>
      <t xml:space="preserve">Bsp. Sie haben 45 Gäste* Rotwein Glas Nachtmann </t>
    </r>
    <r>
      <rPr>
        <b/>
        <sz val="11"/>
        <color rgb="FFFF0000"/>
        <rFont val="Calibri"/>
        <family val="2"/>
        <scheme val="minor"/>
      </rPr>
      <t>16</t>
    </r>
    <r>
      <rPr>
        <b/>
        <sz val="11"/>
        <color theme="3" tint="-0.249977111117893"/>
        <rFont val="Calibri"/>
        <family val="2"/>
        <scheme val="minor"/>
      </rPr>
      <t xml:space="preserve"> STK * für Sie </t>
    </r>
    <r>
      <rPr>
        <b/>
        <sz val="11"/>
        <color rgb="FFFF0000"/>
        <rFont val="Calibri"/>
        <family val="2"/>
        <scheme val="minor"/>
      </rPr>
      <t>48</t>
    </r>
    <r>
      <rPr>
        <b/>
        <sz val="11"/>
        <color theme="3" tint="-0.249977111117893"/>
        <rFont val="Calibri"/>
        <family val="2"/>
        <scheme val="minor"/>
      </rPr>
      <t xml:space="preserve"> Stk Rotweingläser Nachtmann  </t>
    </r>
  </si>
  <si>
    <r>
      <t xml:space="preserve">bei der Spalte </t>
    </r>
    <r>
      <rPr>
        <b/>
        <sz val="11"/>
        <color rgb="FFFF0000"/>
        <rFont val="Calibri"/>
        <family val="2"/>
        <scheme val="minor"/>
      </rPr>
      <t>Anzahl der Gläser</t>
    </r>
    <r>
      <rPr>
        <b/>
        <sz val="11"/>
        <color theme="3" tint="-0.249977111117893"/>
        <rFont val="Calibri"/>
        <family val="2"/>
        <scheme val="minor"/>
      </rPr>
      <t>, geben Sie dort bitte die einzelnen Gläser (</t>
    </r>
    <r>
      <rPr>
        <b/>
        <sz val="11"/>
        <color rgb="FFFF0000"/>
        <rFont val="Calibri"/>
        <family val="2"/>
        <scheme val="minor"/>
      </rPr>
      <t xml:space="preserve">rote Zahlen </t>
    </r>
    <r>
      <rPr>
        <b/>
        <sz val="11"/>
        <color theme="3" tint="-0.249977111117893"/>
        <rFont val="Calibri"/>
        <family val="2"/>
        <scheme val="minor"/>
      </rPr>
      <t xml:space="preserve">) im Rack ein </t>
    </r>
  </si>
  <si>
    <t>Web.</t>
  </si>
  <si>
    <t>Tel.</t>
  </si>
  <si>
    <t>Plz.</t>
  </si>
  <si>
    <t xml:space="preserve">Nr. </t>
  </si>
  <si>
    <t>VA*Datum.</t>
  </si>
  <si>
    <t xml:space="preserve"> Lokation. </t>
  </si>
  <si>
    <t>Name.</t>
  </si>
  <si>
    <t>von</t>
  </si>
  <si>
    <r>
      <rPr>
        <b/>
        <u/>
        <sz val="11"/>
        <color theme="3" tint="-0.249977111117893"/>
        <rFont val="Arial"/>
        <family val="2"/>
      </rPr>
      <t xml:space="preserve">Abholung </t>
    </r>
    <r>
      <rPr>
        <b/>
        <sz val="11"/>
        <color theme="3" tint="-0.249977111117893"/>
        <rFont val="Arial"/>
        <family val="2"/>
      </rPr>
      <t xml:space="preserve">durch den </t>
    </r>
    <r>
      <rPr>
        <b/>
        <u/>
        <sz val="11"/>
        <color theme="3" tint="-0.249977111117893"/>
        <rFont val="Arial"/>
        <family val="2"/>
      </rPr>
      <t>Kunden</t>
    </r>
    <r>
      <rPr>
        <b/>
        <sz val="11"/>
        <color theme="3" tint="-0.249977111117893"/>
        <rFont val="Arial"/>
        <family val="2"/>
      </rPr>
      <t xml:space="preserve"> am.</t>
    </r>
  </si>
  <si>
    <r>
      <rPr>
        <b/>
        <u/>
        <sz val="11"/>
        <color theme="3" tint="-0.249977111117893"/>
        <rFont val="Arial"/>
        <family val="2"/>
      </rPr>
      <t xml:space="preserve">Rückgabe </t>
    </r>
    <r>
      <rPr>
        <b/>
        <sz val="11"/>
        <color theme="3" tint="-0.249977111117893"/>
        <rFont val="Arial"/>
        <family val="2"/>
      </rPr>
      <t>durch den</t>
    </r>
    <r>
      <rPr>
        <b/>
        <u/>
        <sz val="11"/>
        <color theme="3" tint="-0.249977111117893"/>
        <rFont val="Arial"/>
        <family val="2"/>
      </rPr>
      <t xml:space="preserve"> Kunden</t>
    </r>
    <r>
      <rPr>
        <b/>
        <sz val="11"/>
        <color theme="3" tint="-0.249977111117893"/>
        <rFont val="Arial"/>
        <family val="2"/>
      </rPr>
      <t xml:space="preserve"> am.</t>
    </r>
  </si>
  <si>
    <r>
      <rPr>
        <b/>
        <u/>
        <sz val="11"/>
        <color rgb="FF0070C0"/>
        <rFont val="Arial"/>
        <family val="2"/>
      </rPr>
      <t xml:space="preserve">Lieferung </t>
    </r>
    <r>
      <rPr>
        <b/>
        <sz val="11"/>
        <color theme="3" tint="-0.249977111117893"/>
        <rFont val="Arial"/>
        <family val="2"/>
      </rPr>
      <t xml:space="preserve">durch </t>
    </r>
    <r>
      <rPr>
        <b/>
        <u/>
        <sz val="11"/>
        <color rgb="FF0070C0"/>
        <rFont val="Arial"/>
        <family val="2"/>
      </rPr>
      <t>Partyladen</t>
    </r>
    <r>
      <rPr>
        <b/>
        <sz val="11"/>
        <color theme="3" tint="-0.249977111117893"/>
        <rFont val="Arial"/>
        <family val="2"/>
      </rPr>
      <t xml:space="preserve"> am.</t>
    </r>
  </si>
  <si>
    <r>
      <rPr>
        <b/>
        <u/>
        <sz val="11"/>
        <color rgb="FF0070C0"/>
        <rFont val="Arial"/>
        <family val="2"/>
      </rPr>
      <t>Abholung</t>
    </r>
    <r>
      <rPr>
        <b/>
        <sz val="11"/>
        <color theme="3" tint="-0.249977111117893"/>
        <rFont val="Arial"/>
        <family val="2"/>
      </rPr>
      <t xml:space="preserve"> durch </t>
    </r>
    <r>
      <rPr>
        <b/>
        <u/>
        <sz val="11"/>
        <color rgb="FF0070C0"/>
        <rFont val="Arial"/>
        <family val="2"/>
      </rPr>
      <t>Partyladen</t>
    </r>
    <r>
      <rPr>
        <b/>
        <sz val="11"/>
        <color theme="3" tint="-0.249977111117893"/>
        <rFont val="Arial"/>
        <family val="2"/>
      </rPr>
      <t xml:space="preserve"> am.</t>
    </r>
  </si>
  <si>
    <t xml:space="preserve">Web. </t>
  </si>
  <si>
    <t>Info zur Anlieferung &amp; Abholung für den Partyladen von Voss!</t>
  </si>
  <si>
    <t>AP*Name.</t>
  </si>
  <si>
    <t>AP*E-Mail.</t>
  </si>
  <si>
    <t xml:space="preserve">Sollte die Anlieferung über Stufen bzw. in andere Stockwerke über Treppen </t>
  </si>
  <si>
    <t xml:space="preserve">erlauben wir uns das in Rechnung zu stellen.  </t>
  </si>
  <si>
    <r>
      <rPr>
        <b/>
        <sz val="11.5"/>
        <color rgb="FFFF0000"/>
        <rFont val="Arial"/>
        <family val="2"/>
      </rPr>
      <t>ACHTUNG!</t>
    </r>
    <r>
      <rPr>
        <b/>
        <sz val="11.5"/>
        <color rgb="FF2F5496"/>
        <rFont val="Arial"/>
        <family val="2"/>
      </rPr>
      <t xml:space="preserve"> </t>
    </r>
    <r>
      <rPr>
        <b/>
        <sz val="11.5"/>
        <color rgb="FFFF0000"/>
        <rFont val="Arial"/>
        <family val="2"/>
      </rPr>
      <t>Wir weisen darauf hin, dass die Anlieferung nur ebenerdig erfolgt.</t>
    </r>
  </si>
  <si>
    <t xml:space="preserve">ohne Fahrstuhl oder anderweitigen Hindernisse erfolgen, </t>
  </si>
  <si>
    <r>
      <rPr>
        <b/>
        <sz val="11"/>
        <color theme="3" tint="-0.249977111117893"/>
        <rFont val="Arial"/>
        <family val="2"/>
      </rPr>
      <t>Anton - Zeeh - Str. 8</t>
    </r>
    <r>
      <rPr>
        <b/>
        <sz val="12"/>
        <color rgb="FF0070C0"/>
        <rFont val="Arial"/>
        <family val="2"/>
      </rPr>
      <t xml:space="preserve">
</t>
    </r>
    <r>
      <rPr>
        <b/>
        <sz val="11"/>
        <color theme="3" tint="-0.249977111117893"/>
        <rFont val="Arial"/>
        <family val="2"/>
      </rPr>
      <t xml:space="preserve">55252 Mainz - Kastel </t>
    </r>
    <r>
      <rPr>
        <b/>
        <sz val="12"/>
        <color rgb="FF0070C0"/>
        <rFont val="Arial"/>
        <family val="2"/>
      </rPr>
      <t xml:space="preserve">
</t>
    </r>
    <r>
      <rPr>
        <b/>
        <sz val="11"/>
        <color rgb="FF0070C0"/>
        <rFont val="Arial"/>
        <family val="2"/>
      </rPr>
      <t xml:space="preserve">unsere Geschäftszeiten * Montag bis Freitag 9 bis 18 Uhr * Samstag 10 bis 13 Uhr 
</t>
    </r>
    <r>
      <rPr>
        <b/>
        <sz val="11"/>
        <color theme="3" tint="-0.249977111117893"/>
        <rFont val="Arial"/>
        <family val="2"/>
      </rPr>
      <t xml:space="preserve">Tel.: +49 (0) 611 / 69 44 71 </t>
    </r>
    <r>
      <rPr>
        <b/>
        <sz val="11"/>
        <color rgb="FF0070C0"/>
        <rFont val="Arial"/>
        <family val="2"/>
      </rPr>
      <t>*</t>
    </r>
    <r>
      <rPr>
        <b/>
        <sz val="11"/>
        <color theme="3" tint="-0.249977111117893"/>
        <rFont val="Arial"/>
        <family val="2"/>
      </rPr>
      <t xml:space="preserve"> E-Mail. info@partyladen.com</t>
    </r>
    <r>
      <rPr>
        <b/>
        <sz val="11"/>
        <color rgb="FF0070C0"/>
        <rFont val="Arial"/>
        <family val="2"/>
      </rPr>
      <t xml:space="preserve"> *</t>
    </r>
    <r>
      <rPr>
        <b/>
        <sz val="11"/>
        <color theme="3" tint="-0.249977111117893"/>
        <rFont val="Arial"/>
        <family val="2"/>
      </rPr>
      <t xml:space="preserve"> www.partyladen.de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</si>
</sst>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10"/>
      <color rgb="FF005696"/>
      <name val="Arial"/>
      <family val="2"/>
    </font>
    <font>
      <b/>
      <sz val="8"/>
      <name val="Arial"/>
      <family val="2"/>
    </font>
    <font>
      <b/>
      <u/>
      <sz val="10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rgb="FF005696"/>
      <name val="Arial"/>
      <family val="2"/>
    </font>
    <font>
      <sz val="11"/>
      <color rgb="FF005696"/>
      <name val="Arial"/>
      <family val="2"/>
    </font>
    <font>
      <sz val="11"/>
      <color rgb="FF005696"/>
      <name val="Calibri"/>
      <family val="2"/>
      <scheme val="minor"/>
    </font>
    <font>
      <b/>
      <sz val="11"/>
      <color rgb="FF00B0F0"/>
      <name val="Arial"/>
      <family val="2"/>
    </font>
    <font>
      <b/>
      <strike/>
      <sz val="10"/>
      <name val="Arial"/>
      <family val="2"/>
    </font>
    <font>
      <strike/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3" tint="-0.249977111117893"/>
      <name val="Arial"/>
      <family val="2"/>
    </font>
    <font>
      <b/>
      <u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1.5"/>
      <color rgb="FF2F5496"/>
      <name val="Arial"/>
      <family val="2"/>
    </font>
    <font>
      <b/>
      <sz val="11.5"/>
      <color rgb="FFFF0000"/>
      <name val="Arial"/>
      <family val="2"/>
    </font>
    <font>
      <sz val="11.5"/>
      <color theme="1"/>
      <name val="Arial"/>
      <family val="2"/>
    </font>
    <font>
      <sz val="11.5"/>
      <color theme="1"/>
      <name val="Calibri"/>
      <family val="2"/>
      <scheme val="minor"/>
    </font>
    <font>
      <b/>
      <sz val="11.5"/>
      <color theme="3" tint="-0.249977111117893"/>
      <name val="Arial"/>
      <family val="2"/>
    </font>
    <font>
      <b/>
      <sz val="11.5"/>
      <color theme="3" tint="-0.249977111117893"/>
      <name val="Arial "/>
    </font>
    <font>
      <sz val="11.5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5">
    <xf numFmtId="0" fontId="0" fillId="0" borderId="0" xfId="0"/>
    <xf numFmtId="0" fontId="4" fillId="0" borderId="0" xfId="0" applyFont="1"/>
    <xf numFmtId="0" fontId="6" fillId="0" borderId="0" xfId="0" applyFont="1"/>
    <xf numFmtId="0" fontId="7" fillId="2" borderId="0" xfId="0" applyFont="1" applyFill="1" applyAlignment="1">
      <alignment horizontal="right" vertical="center"/>
    </xf>
    <xf numFmtId="0" fontId="8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2" borderId="0" xfId="0" applyFont="1" applyFill="1" applyAlignment="1">
      <alignment horizontal="right" vertical="center"/>
    </xf>
    <xf numFmtId="0" fontId="15" fillId="0" borderId="0" xfId="0" applyFont="1"/>
    <xf numFmtId="0" fontId="23" fillId="0" borderId="0" xfId="0" applyFont="1" applyAlignment="1">
      <alignment horizontal="center" vertical="center" wrapText="1"/>
    </xf>
    <xf numFmtId="0" fontId="3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42" fillId="0" borderId="0" xfId="0" applyFont="1"/>
    <xf numFmtId="0" fontId="25" fillId="2" borderId="0" xfId="0" applyFont="1" applyFill="1" applyAlignment="1">
      <alignment horizontal="right" vertical="center"/>
    </xf>
    <xf numFmtId="0" fontId="18" fillId="0" borderId="2" xfId="0" applyFont="1" applyBorder="1"/>
    <xf numFmtId="0" fontId="16" fillId="0" borderId="0" xfId="0" applyFont="1" applyProtection="1">
      <protection locked="0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" fillId="6" borderId="0" xfId="0" applyFont="1" applyFill="1" applyAlignment="1">
      <alignment vertical="center"/>
    </xf>
    <xf numFmtId="0" fontId="25" fillId="0" borderId="1" xfId="0" applyFont="1" applyBorder="1" applyProtection="1">
      <protection locked="0"/>
    </xf>
    <xf numFmtId="0" fontId="18" fillId="0" borderId="1" xfId="0" applyFont="1" applyBorder="1" applyAlignment="1">
      <alignment horizontal="left"/>
    </xf>
    <xf numFmtId="0" fontId="16" fillId="0" borderId="2" xfId="0" applyFont="1" applyBorder="1" applyProtection="1">
      <protection locked="0"/>
    </xf>
    <xf numFmtId="0" fontId="8" fillId="0" borderId="2" xfId="0" applyFont="1" applyBorder="1"/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vertical="center"/>
    </xf>
    <xf numFmtId="0" fontId="4" fillId="0" borderId="2" xfId="0" applyFont="1" applyBorder="1"/>
    <xf numFmtId="0" fontId="0" fillId="0" borderId="2" xfId="0" applyBorder="1"/>
    <xf numFmtId="0" fontId="0" fillId="0" borderId="23" xfId="0" applyBorder="1"/>
    <xf numFmtId="2" fontId="3" fillId="2" borderId="21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4" fillId="0" borderId="20" xfId="0" applyFont="1" applyBorder="1"/>
    <xf numFmtId="0" fontId="4" fillId="0" borderId="3" xfId="0" applyFont="1" applyBorder="1" applyProtection="1">
      <protection locked="0"/>
    </xf>
    <xf numFmtId="0" fontId="4" fillId="0" borderId="3" xfId="0" applyFont="1" applyBorder="1"/>
    <xf numFmtId="0" fontId="2" fillId="5" borderId="25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26" xfId="0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 vertical="center"/>
    </xf>
    <xf numFmtId="0" fontId="4" fillId="0" borderId="33" xfId="0" applyFont="1" applyBorder="1"/>
    <xf numFmtId="0" fontId="38" fillId="2" borderId="21" xfId="0" applyFont="1" applyFill="1" applyBorder="1" applyAlignment="1">
      <alignment vertical="center"/>
    </xf>
    <xf numFmtId="0" fontId="39" fillId="0" borderId="2" xfId="0" applyFont="1" applyBorder="1"/>
    <xf numFmtId="0" fontId="40" fillId="0" borderId="2" xfId="0" applyFont="1" applyBorder="1"/>
    <xf numFmtId="0" fontId="40" fillId="0" borderId="23" xfId="0" applyFont="1" applyBorder="1"/>
    <xf numFmtId="0" fontId="2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2" fontId="3" fillId="2" borderId="31" xfId="0" applyNumberFormat="1" applyFont="1" applyFill="1" applyBorder="1" applyAlignment="1">
      <alignment horizontal="center" vertical="center"/>
    </xf>
    <xf numFmtId="0" fontId="4" fillId="0" borderId="32" xfId="0" applyFont="1" applyBorder="1"/>
    <xf numFmtId="0" fontId="2" fillId="5" borderId="0" xfId="0" applyFont="1" applyFill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15" fillId="2" borderId="0" xfId="0" applyFont="1" applyFill="1" applyAlignment="1">
      <alignment horizontal="right" vertical="center"/>
    </xf>
    <xf numFmtId="0" fontId="16" fillId="0" borderId="0" xfId="0" applyFont="1"/>
    <xf numFmtId="0" fontId="16" fillId="0" borderId="1" xfId="0" applyFont="1" applyBorder="1" applyProtection="1">
      <protection locked="0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1" xfId="0" applyFont="1" applyBorder="1" applyProtection="1">
      <protection locked="0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34" fillId="3" borderId="5" xfId="0" applyNumberFormat="1" applyFont="1" applyFill="1" applyBorder="1" applyAlignment="1">
      <alignment horizontal="center" vertical="center"/>
    </xf>
    <xf numFmtId="0" fontId="35" fillId="3" borderId="6" xfId="0" applyFont="1" applyFill="1" applyBorder="1"/>
    <xf numFmtId="0" fontId="36" fillId="3" borderId="6" xfId="0" applyFont="1" applyFill="1" applyBorder="1"/>
    <xf numFmtId="0" fontId="36" fillId="3" borderId="4" xfId="0" applyFont="1" applyFill="1" applyBorder="1"/>
    <xf numFmtId="0" fontId="5" fillId="3" borderId="7" xfId="0" applyFont="1" applyFill="1" applyBorder="1"/>
    <xf numFmtId="0" fontId="2" fillId="5" borderId="1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3" fillId="5" borderId="9" xfId="0" applyFont="1" applyFill="1" applyBorder="1"/>
    <xf numFmtId="0" fontId="13" fillId="5" borderId="13" xfId="0" applyFont="1" applyFill="1" applyBorder="1"/>
    <xf numFmtId="0" fontId="0" fillId="5" borderId="0" xfId="0" applyFill="1"/>
    <xf numFmtId="0" fontId="0" fillId="5" borderId="26" xfId="0" applyFill="1" applyBorder="1"/>
    <xf numFmtId="0" fontId="3" fillId="2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2" fontId="3" fillId="2" borderId="11" xfId="0" applyNumberFormat="1" applyFont="1" applyFill="1" applyBorder="1" applyAlignment="1">
      <alignment vertical="center"/>
    </xf>
    <xf numFmtId="0" fontId="4" fillId="0" borderId="24" xfId="0" applyFont="1" applyBorder="1"/>
    <xf numFmtId="0" fontId="0" fillId="0" borderId="24" xfId="0" applyBorder="1"/>
    <xf numFmtId="0" fontId="0" fillId="0" borderId="10" xfId="0" applyBorder="1"/>
    <xf numFmtId="0" fontId="4" fillId="0" borderId="16" xfId="0" applyFont="1" applyBorder="1"/>
    <xf numFmtId="0" fontId="4" fillId="0" borderId="11" xfId="0" applyFont="1" applyBorder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2" xfId="0" applyFont="1" applyBorder="1" applyProtection="1">
      <protection locked="0"/>
    </xf>
    <xf numFmtId="0" fontId="21" fillId="0" borderId="2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1" fillId="0" borderId="1" xfId="0" applyFont="1" applyBorder="1" applyProtection="1">
      <protection locked="0"/>
    </xf>
    <xf numFmtId="0" fontId="43" fillId="0" borderId="1" xfId="0" applyFont="1" applyBorder="1" applyAlignment="1">
      <alignment horizontal="right"/>
    </xf>
    <xf numFmtId="0" fontId="8" fillId="0" borderId="1" xfId="0" applyFont="1" applyBorder="1"/>
    <xf numFmtId="0" fontId="18" fillId="2" borderId="0" xfId="0" applyFont="1" applyFill="1" applyAlignment="1">
      <alignment horizontal="right" vertical="center"/>
    </xf>
    <xf numFmtId="0" fontId="17" fillId="0" borderId="0" xfId="0" applyFont="1"/>
    <xf numFmtId="0" fontId="18" fillId="0" borderId="2" xfId="0" applyFont="1" applyBorder="1"/>
    <xf numFmtId="0" fontId="1" fillId="0" borderId="2" xfId="0" applyFont="1" applyBorder="1"/>
    <xf numFmtId="0" fontId="17" fillId="0" borderId="2" xfId="0" applyFont="1" applyBorder="1" applyProtection="1">
      <protection locked="0"/>
    </xf>
    <xf numFmtId="0" fontId="15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0" fillId="0" borderId="1" xfId="0" applyBorder="1"/>
    <xf numFmtId="0" fontId="18" fillId="0" borderId="1" xfId="0" applyFont="1" applyBorder="1"/>
    <xf numFmtId="0" fontId="1" fillId="0" borderId="1" xfId="0" applyFont="1" applyBorder="1"/>
    <xf numFmtId="0" fontId="2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8" fillId="0" borderId="0" xfId="0" applyFont="1"/>
    <xf numFmtId="0" fontId="17" fillId="0" borderId="0" xfId="0" applyFont="1" applyAlignment="1">
      <alignment horizontal="right"/>
    </xf>
    <xf numFmtId="0" fontId="15" fillId="0" borderId="2" xfId="0" applyFont="1" applyBorder="1" applyProtection="1">
      <protection locked="0"/>
    </xf>
    <xf numFmtId="0" fontId="25" fillId="2" borderId="0" xfId="0" applyFont="1" applyFill="1" applyAlignment="1">
      <alignment horizontal="right" vertical="center"/>
    </xf>
    <xf numFmtId="0" fontId="0" fillId="0" borderId="0" xfId="0"/>
    <xf numFmtId="0" fontId="6" fillId="0" borderId="2" xfId="0" applyFont="1" applyBorder="1"/>
    <xf numFmtId="0" fontId="8" fillId="0" borderId="1" xfId="0" applyFont="1" applyBorder="1" applyProtection="1">
      <protection locked="0"/>
    </xf>
    <xf numFmtId="0" fontId="18" fillId="5" borderId="0" xfId="0" applyFont="1" applyFill="1" applyAlignment="1">
      <alignment horizontal="center" vertical="center"/>
    </xf>
    <xf numFmtId="0" fontId="22" fillId="0" borderId="0" xfId="0" applyFont="1" applyAlignment="1">
      <alignment horizontal="right" vertical="center"/>
    </xf>
    <xf numFmtId="2" fontId="2" fillId="3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/>
    <xf numFmtId="0" fontId="2" fillId="2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8" xfId="0" applyFont="1" applyBorder="1"/>
    <xf numFmtId="0" fontId="4" fillId="0" borderId="8" xfId="0" applyFont="1" applyBorder="1"/>
    <xf numFmtId="0" fontId="4" fillId="0" borderId="22" xfId="0" applyFont="1" applyBorder="1"/>
    <xf numFmtId="0" fontId="14" fillId="5" borderId="0" xfId="0" applyFont="1" applyFill="1"/>
    <xf numFmtId="0" fontId="14" fillId="5" borderId="26" xfId="0" applyFont="1" applyFill="1" applyBorder="1"/>
    <xf numFmtId="0" fontId="14" fillId="5" borderId="0" xfId="0" applyFont="1" applyFill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4" fillId="0" borderId="21" xfId="0" applyFont="1" applyBorder="1"/>
    <xf numFmtId="2" fontId="3" fillId="2" borderId="39" xfId="0" applyNumberFormat="1" applyFont="1" applyFill="1" applyBorder="1" applyAlignment="1">
      <alignment horizontal="center" vertical="center"/>
    </xf>
    <xf numFmtId="0" fontId="4" fillId="0" borderId="4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3" xfId="0" applyFont="1" applyBorder="1"/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/>
    <xf numFmtId="0" fontId="19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/>
    <xf numFmtId="2" fontId="3" fillId="2" borderId="34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3" fillId="6" borderId="25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152400</xdr:rowOff>
    </xdr:from>
    <xdr:to>
      <xdr:col>6</xdr:col>
      <xdr:colOff>107951</xdr:colOff>
      <xdr:row>2</xdr:row>
      <xdr:rowOff>180058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CD66B7-9D70-AD69-27F7-0BEFDC9E0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50000"/>
        </a:blip>
        <a:stretch>
          <a:fillRect/>
        </a:stretch>
      </xdr:blipFill>
      <xdr:spPr>
        <a:xfrm>
          <a:off x="514350" y="152400"/>
          <a:ext cx="1803401" cy="41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D2222-1F0C-4914-B59E-C081E8465EEC}">
  <dimension ref="A1:Q726"/>
  <sheetViews>
    <sheetView tabSelected="1" zoomScaleNormal="100" workbookViewId="0">
      <selection activeCell="C13" sqref="C13:I13"/>
    </sheetView>
  </sheetViews>
  <sheetFormatPr baseColWidth="10" defaultRowHeight="15"/>
  <cols>
    <col min="1" max="1" width="5.7109375" customWidth="1"/>
    <col min="2" max="2" width="4.5703125" customWidth="1"/>
    <col min="3" max="23" width="5.7109375" customWidth="1"/>
    <col min="24" max="24" width="26.7109375" bestFit="1" customWidth="1"/>
  </cols>
  <sheetData>
    <row r="1" spans="1:17" ht="15.75">
      <c r="A1" s="118" t="s">
        <v>81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>
      <c r="A2" s="119" t="s">
        <v>567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>
      <c r="A7" s="2"/>
      <c r="B7" s="2"/>
      <c r="C7" s="121" t="s">
        <v>92</v>
      </c>
      <c r="D7" s="122"/>
      <c r="E7" s="122"/>
      <c r="F7" s="122"/>
      <c r="G7" s="122"/>
      <c r="H7" s="122"/>
      <c r="I7" s="123"/>
      <c r="J7" s="123"/>
      <c r="K7" s="123"/>
      <c r="L7" s="123"/>
      <c r="M7" s="123"/>
      <c r="N7" s="123"/>
      <c r="O7" s="123"/>
      <c r="P7" s="2"/>
      <c r="Q7" s="2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  <c r="Q8" s="1"/>
    </row>
    <row r="9" spans="1:17" ht="15.75">
      <c r="A9" s="113" t="s">
        <v>553</v>
      </c>
      <c r="B9" s="114"/>
      <c r="C9" s="76"/>
      <c r="D9" s="124"/>
      <c r="E9" s="124"/>
      <c r="F9" s="124"/>
      <c r="G9" s="124"/>
      <c r="H9" s="124"/>
      <c r="I9" s="124"/>
      <c r="J9" s="125" t="s">
        <v>84</v>
      </c>
      <c r="K9" s="126"/>
      <c r="L9" s="76"/>
      <c r="M9" s="124"/>
      <c r="N9" s="124"/>
      <c r="O9" s="124"/>
      <c r="P9" s="2"/>
      <c r="Q9" s="2"/>
    </row>
    <row r="10" spans="1:17" ht="15.75">
      <c r="A10" s="113" t="s">
        <v>85</v>
      </c>
      <c r="B10" s="114"/>
      <c r="C10" s="33"/>
      <c r="D10" s="39"/>
      <c r="E10" s="39"/>
      <c r="F10" s="39"/>
      <c r="G10" s="39"/>
      <c r="H10" s="39"/>
      <c r="I10" s="39"/>
      <c r="J10" s="115" t="s">
        <v>86</v>
      </c>
      <c r="K10" s="116"/>
      <c r="L10" s="33"/>
      <c r="M10" s="39"/>
      <c r="N10" s="39"/>
      <c r="O10" s="39"/>
      <c r="P10" s="2"/>
      <c r="Q10" s="2"/>
    </row>
    <row r="11" spans="1:17" ht="15.75">
      <c r="A11" s="113" t="s">
        <v>549</v>
      </c>
      <c r="B11" s="114"/>
      <c r="C11" s="33"/>
      <c r="D11" s="39"/>
      <c r="E11" s="39"/>
      <c r="F11" s="115" t="s">
        <v>88</v>
      </c>
      <c r="G11" s="39"/>
      <c r="H11" s="33"/>
      <c r="I11" s="39"/>
      <c r="J11" s="39"/>
      <c r="K11" s="39"/>
      <c r="L11" s="39"/>
      <c r="M11" s="39"/>
      <c r="N11" s="39"/>
      <c r="O11" s="39"/>
      <c r="P11" s="2"/>
      <c r="Q11" s="2"/>
    </row>
    <row r="12" spans="1:17" ht="15.75">
      <c r="A12" s="113" t="s">
        <v>90</v>
      </c>
      <c r="B12" s="114"/>
      <c r="C12" s="117"/>
      <c r="D12" s="39"/>
      <c r="E12" s="39"/>
      <c r="F12" s="39"/>
      <c r="G12" s="39"/>
      <c r="H12" s="39"/>
      <c r="I12" s="39"/>
      <c r="J12" s="115" t="s">
        <v>89</v>
      </c>
      <c r="K12" s="39"/>
      <c r="L12" s="33"/>
      <c r="M12" s="39"/>
      <c r="N12" s="39"/>
      <c r="O12" s="39"/>
      <c r="P12" s="2"/>
      <c r="Q12" s="2"/>
    </row>
    <row r="13" spans="1:17" ht="15.75">
      <c r="A13" s="113" t="s">
        <v>87</v>
      </c>
      <c r="B13" s="114"/>
      <c r="C13" s="117"/>
      <c r="D13" s="39"/>
      <c r="E13" s="39"/>
      <c r="F13" s="39"/>
      <c r="G13" s="39"/>
      <c r="H13" s="39"/>
      <c r="I13" s="39"/>
      <c r="J13" s="115" t="s">
        <v>559</v>
      </c>
      <c r="K13" s="116"/>
      <c r="L13" s="117"/>
      <c r="M13" s="39"/>
      <c r="N13" s="39"/>
      <c r="O13" s="39"/>
      <c r="P13" s="2"/>
      <c r="Q13" s="2"/>
    </row>
    <row r="14" spans="1:17" ht="15.75">
      <c r="A14" s="113"/>
      <c r="B14" s="11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"/>
      <c r="Q14" s="2"/>
    </row>
    <row r="15" spans="1:17" ht="15.75">
      <c r="A15" s="3"/>
      <c r="B15" s="2"/>
      <c r="C15" s="121" t="s">
        <v>91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2"/>
      <c r="Q15" s="2"/>
    </row>
    <row r="16" spans="1:17" ht="15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13" t="s">
        <v>551</v>
      </c>
      <c r="B17" s="130"/>
      <c r="C17" s="76"/>
      <c r="D17" s="112"/>
      <c r="E17" s="112"/>
      <c r="F17" s="31" t="s">
        <v>348</v>
      </c>
      <c r="G17" s="112"/>
      <c r="H17" s="112"/>
      <c r="I17" s="127" t="s">
        <v>93</v>
      </c>
      <c r="J17" s="128"/>
      <c r="K17" s="112"/>
      <c r="L17" s="112"/>
      <c r="M17" s="112"/>
      <c r="N17" s="112"/>
      <c r="O17" s="112"/>
      <c r="P17" s="2"/>
      <c r="Q17" s="2"/>
    </row>
    <row r="18" spans="1:17" ht="15.75">
      <c r="A18" s="113" t="s">
        <v>552</v>
      </c>
      <c r="B18" s="114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"/>
      <c r="Q18" s="2"/>
    </row>
    <row r="19" spans="1:17" ht="15.75">
      <c r="A19" s="113" t="s">
        <v>85</v>
      </c>
      <c r="B19" s="114"/>
      <c r="C19" s="33"/>
      <c r="D19" s="34"/>
      <c r="E19" s="34"/>
      <c r="F19" s="34"/>
      <c r="G19" s="34"/>
      <c r="H19" s="34"/>
      <c r="I19" s="34"/>
      <c r="J19" s="34"/>
      <c r="K19" s="18" t="s">
        <v>550</v>
      </c>
      <c r="L19" s="34"/>
      <c r="M19" s="34"/>
      <c r="N19" s="34"/>
      <c r="O19" s="34"/>
      <c r="P19" s="2"/>
      <c r="Q19" s="2"/>
    </row>
    <row r="20" spans="1:17" ht="15.75">
      <c r="A20" s="113" t="s">
        <v>549</v>
      </c>
      <c r="B20" s="114"/>
      <c r="C20" s="76"/>
      <c r="D20" s="112"/>
      <c r="E20" s="112"/>
      <c r="F20" s="112"/>
      <c r="G20" s="32" t="s">
        <v>94</v>
      </c>
      <c r="H20" s="111"/>
      <c r="I20" s="112"/>
      <c r="J20" s="112"/>
      <c r="K20" s="34"/>
      <c r="L20" s="34"/>
      <c r="M20" s="34"/>
      <c r="N20" s="34"/>
      <c r="O20" s="34"/>
      <c r="P20" s="2"/>
      <c r="Q20" s="2"/>
    </row>
    <row r="21" spans="1:17" ht="15.75">
      <c r="A21" s="113" t="s">
        <v>561</v>
      </c>
      <c r="B21" s="129"/>
      <c r="C21" s="131"/>
      <c r="D21" s="34"/>
      <c r="E21" s="34"/>
      <c r="F21" s="34"/>
      <c r="G21" s="112"/>
      <c r="H21" s="34"/>
      <c r="I21" s="18" t="s">
        <v>548</v>
      </c>
      <c r="J21" s="33"/>
      <c r="K21" s="34"/>
      <c r="L21" s="34"/>
      <c r="M21" s="34"/>
      <c r="N21" s="34"/>
      <c r="O21" s="34"/>
      <c r="P21" s="2"/>
      <c r="Q21" s="2"/>
    </row>
    <row r="22" spans="1:17" ht="15.75">
      <c r="A22" s="132" t="s">
        <v>562</v>
      </c>
      <c r="B22" s="133"/>
      <c r="C22" s="134"/>
      <c r="D22" s="34"/>
      <c r="E22" s="34"/>
      <c r="F22" s="34"/>
      <c r="G22" s="34"/>
      <c r="H22" s="34"/>
      <c r="I22" s="18" t="s">
        <v>547</v>
      </c>
      <c r="J22" s="134"/>
      <c r="K22" s="34"/>
      <c r="L22" s="34"/>
      <c r="M22" s="34"/>
      <c r="N22" s="34"/>
      <c r="O22" s="34"/>
      <c r="P22" s="2"/>
      <c r="Q22" s="2"/>
    </row>
    <row r="23" spans="1:17" ht="15.75">
      <c r="A23" s="17"/>
      <c r="C23" s="2"/>
      <c r="D23" s="4"/>
      <c r="E23" s="4"/>
      <c r="F23" s="4"/>
      <c r="G23" s="4"/>
      <c r="H23" s="4"/>
      <c r="I23" s="9"/>
      <c r="J23" s="2"/>
      <c r="K23" s="4"/>
      <c r="L23" s="4"/>
      <c r="M23" s="4"/>
      <c r="N23" s="4"/>
      <c r="O23" s="4"/>
      <c r="P23" s="2"/>
      <c r="Q23" s="2"/>
    </row>
    <row r="24" spans="1:17" ht="15.75">
      <c r="A24" s="3"/>
      <c r="B24" s="2"/>
      <c r="C24" s="73" t="s">
        <v>1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2"/>
      <c r="Q24" s="2"/>
    </row>
    <row r="25" spans="1:17" ht="15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74" t="s">
        <v>554</v>
      </c>
      <c r="B26" s="75"/>
      <c r="C26" s="76"/>
      <c r="D26" s="76"/>
      <c r="E26" s="76"/>
      <c r="F26" s="76"/>
      <c r="G26" s="76"/>
      <c r="H26" s="76"/>
      <c r="I26" s="6" t="s">
        <v>0</v>
      </c>
      <c r="J26" s="76"/>
      <c r="K26" s="76"/>
      <c r="L26" s="76"/>
      <c r="M26" s="76"/>
      <c r="N26" s="76"/>
      <c r="O26" s="76"/>
      <c r="P26" s="7"/>
      <c r="Q26" s="2"/>
    </row>
    <row r="27" spans="1:17" ht="15.75">
      <c r="A27" s="8"/>
      <c r="B27" s="7"/>
      <c r="C27" s="7"/>
      <c r="D27" s="7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"/>
    </row>
    <row r="28" spans="1:17" ht="15.75">
      <c r="A28" s="7"/>
      <c r="B28" s="7"/>
      <c r="C28" s="73" t="s">
        <v>2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"/>
      <c r="Q28" s="2"/>
    </row>
    <row r="29" spans="1:17" ht="15.75">
      <c r="A29" s="77" t="s">
        <v>536</v>
      </c>
      <c r="B29" s="78"/>
      <c r="C29" s="76"/>
      <c r="D29" s="79"/>
      <c r="E29" s="79"/>
      <c r="F29" s="79"/>
      <c r="G29" s="79"/>
      <c r="H29" s="79"/>
      <c r="I29" s="8" t="s">
        <v>554</v>
      </c>
      <c r="J29" s="76"/>
      <c r="K29" s="79"/>
      <c r="L29" s="6" t="s">
        <v>0</v>
      </c>
      <c r="M29" s="79"/>
      <c r="N29" s="79"/>
      <c r="O29" s="9" t="s">
        <v>3</v>
      </c>
      <c r="P29" s="7"/>
      <c r="Q29" s="2"/>
    </row>
    <row r="30" spans="1:17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"/>
    </row>
    <row r="31" spans="1:17" ht="15.75">
      <c r="A31" s="7"/>
      <c r="B31" s="7"/>
      <c r="C31" s="121" t="s">
        <v>95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7"/>
      <c r="Q31" s="2"/>
    </row>
    <row r="32" spans="1:17" ht="15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7" ht="15.75">
      <c r="A33" s="4"/>
      <c r="B33" s="4"/>
      <c r="C33" s="105" t="s">
        <v>555</v>
      </c>
      <c r="D33" s="105"/>
      <c r="E33" s="105"/>
      <c r="F33" s="105"/>
      <c r="G33" s="105"/>
      <c r="H33" s="105"/>
      <c r="I33" s="109"/>
      <c r="J33" s="110"/>
      <c r="K33" s="110"/>
      <c r="L33" s="110"/>
      <c r="M33" s="110"/>
      <c r="N33" s="110"/>
      <c r="O33" s="110"/>
    </row>
    <row r="34" spans="1:17" ht="15.75">
      <c r="A34" s="4"/>
      <c r="B34" s="4"/>
      <c r="C34" s="105" t="s">
        <v>556</v>
      </c>
      <c r="D34" s="105"/>
      <c r="E34" s="105"/>
      <c r="F34" s="105"/>
      <c r="G34" s="105"/>
      <c r="H34" s="106"/>
      <c r="I34" s="107"/>
      <c r="J34" s="108"/>
      <c r="K34" s="108"/>
      <c r="L34" s="108"/>
      <c r="M34" s="108"/>
      <c r="N34" s="108"/>
      <c r="O34" s="108"/>
    </row>
    <row r="35" spans="1:17" ht="15.75">
      <c r="A35" s="4"/>
      <c r="B35" s="4"/>
      <c r="C35" s="29"/>
      <c r="D35" s="29"/>
      <c r="E35" s="29"/>
      <c r="F35" s="29"/>
      <c r="G35" s="29"/>
      <c r="H35" s="29"/>
      <c r="I35" s="4"/>
      <c r="J35" s="4"/>
    </row>
    <row r="36" spans="1:17" ht="15.75">
      <c r="A36" s="4"/>
      <c r="B36" s="4"/>
      <c r="C36" s="105" t="s">
        <v>557</v>
      </c>
      <c r="D36" s="105"/>
      <c r="E36" s="105"/>
      <c r="F36" s="105"/>
      <c r="G36" s="105"/>
      <c r="H36" s="105"/>
      <c r="I36" s="109"/>
      <c r="J36" s="110"/>
      <c r="K36" s="110"/>
      <c r="L36" s="110"/>
      <c r="M36" s="110"/>
      <c r="N36" s="110"/>
      <c r="O36" s="110"/>
    </row>
    <row r="37" spans="1:17" ht="15.75">
      <c r="A37" s="4"/>
      <c r="B37" s="4"/>
      <c r="C37" s="105" t="s">
        <v>558</v>
      </c>
      <c r="D37" s="105"/>
      <c r="E37" s="105"/>
      <c r="F37" s="105"/>
      <c r="G37" s="105"/>
      <c r="H37" s="106"/>
      <c r="I37" s="107"/>
      <c r="J37" s="108"/>
      <c r="K37" s="108"/>
      <c r="L37" s="108"/>
      <c r="M37" s="108"/>
      <c r="N37" s="108"/>
      <c r="O37" s="108"/>
    </row>
    <row r="38" spans="1:17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.75">
      <c r="A39" s="7"/>
      <c r="B39" s="7"/>
      <c r="C39" s="121" t="s">
        <v>560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7"/>
      <c r="Q39" s="2"/>
    </row>
    <row r="40" spans="1:17" ht="15.75">
      <c r="A40" s="4"/>
      <c r="B40" s="4"/>
      <c r="C40" s="137"/>
      <c r="D40" s="137"/>
      <c r="E40" s="137"/>
      <c r="F40" s="137"/>
      <c r="G40" s="137"/>
      <c r="H40" s="137"/>
      <c r="I40" s="135"/>
      <c r="J40" s="128"/>
      <c r="K40" s="128"/>
      <c r="L40" s="128"/>
      <c r="M40" s="128"/>
      <c r="N40" s="128"/>
      <c r="O40" s="128"/>
    </row>
    <row r="41" spans="1:17" ht="15.75">
      <c r="A41" s="4"/>
      <c r="B41" s="4"/>
      <c r="C41" s="80" t="s">
        <v>77</v>
      </c>
      <c r="D41" s="80"/>
      <c r="E41" s="80"/>
      <c r="F41" s="80"/>
      <c r="G41" s="80"/>
      <c r="H41" s="81"/>
      <c r="I41" s="82"/>
      <c r="J41" s="83"/>
      <c r="K41" s="83"/>
      <c r="L41" s="83"/>
      <c r="M41" s="83"/>
      <c r="N41" s="83"/>
      <c r="O41" s="83"/>
    </row>
    <row r="42" spans="1:17" ht="15.75">
      <c r="A42" s="4"/>
      <c r="B42" s="4"/>
      <c r="C42" s="80" t="s">
        <v>78</v>
      </c>
      <c r="D42" s="80"/>
      <c r="E42" s="80"/>
      <c r="F42" s="80"/>
      <c r="G42" s="80"/>
      <c r="H42" s="80"/>
      <c r="I42" s="135"/>
      <c r="J42" s="128"/>
      <c r="K42" s="128"/>
      <c r="L42" s="128"/>
      <c r="M42" s="128"/>
      <c r="N42" s="128"/>
      <c r="O42" s="128"/>
    </row>
    <row r="43" spans="1:17" ht="15.75">
      <c r="A43" s="4"/>
      <c r="B43" s="4"/>
      <c r="C43" s="80" t="s">
        <v>79</v>
      </c>
      <c r="D43" s="80"/>
      <c r="E43" s="80"/>
      <c r="F43" s="80"/>
      <c r="G43" s="80"/>
      <c r="H43" s="81"/>
      <c r="I43" s="82"/>
      <c r="J43" s="83"/>
      <c r="K43" s="83"/>
      <c r="L43" s="83"/>
      <c r="M43" s="83"/>
      <c r="N43" s="83"/>
      <c r="O43" s="83"/>
    </row>
    <row r="45" spans="1:17">
      <c r="A45" s="20" t="s">
        <v>565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  <row r="46" spans="1:17">
      <c r="A46" s="23" t="s">
        <v>563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4"/>
    </row>
    <row r="47" spans="1:17">
      <c r="A47" s="25" t="s">
        <v>566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7"/>
      <c r="P47" s="27"/>
      <c r="Q47" s="24"/>
    </row>
    <row r="48" spans="1:17">
      <c r="A48" s="25" t="s">
        <v>564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7"/>
      <c r="P48" s="27"/>
      <c r="Q48" s="24"/>
    </row>
    <row r="49" spans="1:17">
      <c r="A49" s="28" t="s">
        <v>82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4"/>
      <c r="Q49" s="24"/>
    </row>
    <row r="51" spans="1:17" ht="15.75" thickBot="1"/>
    <row r="52" spans="1:17" ht="15.75" thickBot="1">
      <c r="A52" s="84" t="s">
        <v>4</v>
      </c>
      <c r="B52" s="85"/>
      <c r="C52" s="86" t="s">
        <v>83</v>
      </c>
      <c r="D52" s="87"/>
      <c r="E52" s="87"/>
      <c r="F52" s="87"/>
      <c r="G52" s="87"/>
      <c r="H52" s="87"/>
      <c r="I52" s="87"/>
      <c r="J52" s="87"/>
      <c r="K52" s="87"/>
      <c r="L52" s="88"/>
      <c r="M52" s="89"/>
      <c r="N52" s="90" t="s">
        <v>6</v>
      </c>
      <c r="O52" s="90"/>
      <c r="P52" s="138" t="s">
        <v>7</v>
      </c>
      <c r="Q52" s="139"/>
    </row>
    <row r="53" spans="1:17" ht="15.75" thickBot="1">
      <c r="A53" s="140" t="s">
        <v>379</v>
      </c>
      <c r="B53" s="141"/>
      <c r="C53" s="141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3"/>
      <c r="Q53" s="144"/>
    </row>
    <row r="54" spans="1:17" ht="15.75" thickBot="1">
      <c r="A54" s="45">
        <v>0</v>
      </c>
      <c r="B54" s="52"/>
      <c r="C54" s="37" t="s">
        <v>5</v>
      </c>
      <c r="D54" s="38"/>
      <c r="E54" s="38"/>
      <c r="F54" s="38"/>
      <c r="G54" s="38"/>
      <c r="H54" s="38"/>
      <c r="I54" s="38"/>
      <c r="J54" s="38"/>
      <c r="K54" s="38"/>
      <c r="L54" s="39"/>
      <c r="M54" s="40"/>
      <c r="N54" s="47">
        <v>89</v>
      </c>
      <c r="O54" s="53"/>
      <c r="P54" s="48" t="str">
        <f>IF($A54&gt;0,$A54*$N54,"")</f>
        <v/>
      </c>
      <c r="Q54" s="49"/>
    </row>
    <row r="55" spans="1:17" ht="15.75" thickBot="1">
      <c r="A55" s="97"/>
      <c r="B55" s="98"/>
      <c r="C55" s="99"/>
      <c r="D55" s="100"/>
      <c r="E55" s="100"/>
      <c r="F55" s="100"/>
      <c r="G55" s="100"/>
      <c r="H55" s="100"/>
      <c r="I55" s="100"/>
      <c r="J55" s="100"/>
      <c r="K55" s="100"/>
      <c r="L55" s="101"/>
      <c r="M55" s="102"/>
      <c r="N55" s="103"/>
      <c r="O55" s="104"/>
      <c r="P55" s="50">
        <f>SUM(P54:P54)</f>
        <v>0</v>
      </c>
      <c r="Q55" s="51"/>
    </row>
    <row r="56" spans="1:17">
      <c r="A56" s="91" t="s">
        <v>282</v>
      </c>
      <c r="B56" s="92"/>
      <c r="C56" s="92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4"/>
    </row>
    <row r="57" spans="1:17">
      <c r="A57" s="54" t="s">
        <v>492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</row>
    <row r="58" spans="1:17">
      <c r="A58" s="45">
        <v>0</v>
      </c>
      <c r="B58" s="46"/>
      <c r="C58" s="37" t="s">
        <v>8</v>
      </c>
      <c r="D58" s="38"/>
      <c r="E58" s="38"/>
      <c r="F58" s="38"/>
      <c r="G58" s="38"/>
      <c r="H58" s="38"/>
      <c r="I58" s="38"/>
      <c r="J58" s="38"/>
      <c r="K58" s="38"/>
      <c r="L58" s="39"/>
      <c r="M58" s="40"/>
      <c r="N58" s="47">
        <v>0.42</v>
      </c>
      <c r="O58" s="47"/>
      <c r="P58" s="48" t="str">
        <f t="shared" ref="P58:P70" si="0">IF($A58&gt;0,$A58*$N58,"")</f>
        <v/>
      </c>
      <c r="Q58" s="49"/>
    </row>
    <row r="59" spans="1:17">
      <c r="A59" s="45">
        <v>0</v>
      </c>
      <c r="B59" s="52"/>
      <c r="C59" s="37" t="s">
        <v>9</v>
      </c>
      <c r="D59" s="38"/>
      <c r="E59" s="38"/>
      <c r="F59" s="38"/>
      <c r="G59" s="38"/>
      <c r="H59" s="38"/>
      <c r="I59" s="38"/>
      <c r="J59" s="38"/>
      <c r="K59" s="38"/>
      <c r="L59" s="39"/>
      <c r="M59" s="40"/>
      <c r="N59" s="47">
        <v>0.44</v>
      </c>
      <c r="O59" s="53"/>
      <c r="P59" s="48" t="str">
        <f t="shared" si="0"/>
        <v/>
      </c>
      <c r="Q59" s="49"/>
    </row>
    <row r="60" spans="1:17">
      <c r="A60" s="45">
        <v>0</v>
      </c>
      <c r="B60" s="46"/>
      <c r="C60" s="37" t="s">
        <v>10</v>
      </c>
      <c r="D60" s="38"/>
      <c r="E60" s="38"/>
      <c r="F60" s="38"/>
      <c r="G60" s="38"/>
      <c r="H60" s="38"/>
      <c r="I60" s="38"/>
      <c r="J60" s="38"/>
      <c r="K60" s="38"/>
      <c r="L60" s="39"/>
      <c r="M60" s="40"/>
      <c r="N60" s="47">
        <v>0.45</v>
      </c>
      <c r="O60" s="47"/>
      <c r="P60" s="48" t="str">
        <f t="shared" si="0"/>
        <v/>
      </c>
      <c r="Q60" s="49"/>
    </row>
    <row r="61" spans="1:17">
      <c r="A61" s="45">
        <v>0</v>
      </c>
      <c r="B61" s="52"/>
      <c r="C61" s="37" t="s">
        <v>11</v>
      </c>
      <c r="D61" s="38"/>
      <c r="E61" s="38"/>
      <c r="F61" s="38"/>
      <c r="G61" s="38"/>
      <c r="H61" s="38"/>
      <c r="I61" s="38"/>
      <c r="J61" s="38"/>
      <c r="K61" s="38"/>
      <c r="L61" s="39"/>
      <c r="M61" s="40"/>
      <c r="N61" s="47">
        <v>0.49</v>
      </c>
      <c r="O61" s="53"/>
      <c r="P61" s="48" t="str">
        <f t="shared" si="0"/>
        <v/>
      </c>
      <c r="Q61" s="49"/>
    </row>
    <row r="62" spans="1:17">
      <c r="A62" s="45">
        <v>0</v>
      </c>
      <c r="B62" s="46"/>
      <c r="C62" s="37" t="s">
        <v>12</v>
      </c>
      <c r="D62" s="38"/>
      <c r="E62" s="38"/>
      <c r="F62" s="38"/>
      <c r="G62" s="38"/>
      <c r="H62" s="38"/>
      <c r="I62" s="38"/>
      <c r="J62" s="38"/>
      <c r="K62" s="38"/>
      <c r="L62" s="39"/>
      <c r="M62" s="40"/>
      <c r="N62" s="47">
        <v>0.49</v>
      </c>
      <c r="O62" s="47"/>
      <c r="P62" s="48" t="str">
        <f t="shared" si="0"/>
        <v/>
      </c>
      <c r="Q62" s="49"/>
    </row>
    <row r="63" spans="1:17">
      <c r="A63" s="45">
        <v>0</v>
      </c>
      <c r="B63" s="52"/>
      <c r="C63" s="37" t="s">
        <v>13</v>
      </c>
      <c r="D63" s="38"/>
      <c r="E63" s="38"/>
      <c r="F63" s="38"/>
      <c r="G63" s="38"/>
      <c r="H63" s="38"/>
      <c r="I63" s="38"/>
      <c r="J63" s="38"/>
      <c r="K63" s="38"/>
      <c r="L63" s="39"/>
      <c r="M63" s="40"/>
      <c r="N63" s="47">
        <v>0.59</v>
      </c>
      <c r="O63" s="53"/>
      <c r="P63" s="48" t="str">
        <f t="shared" si="0"/>
        <v/>
      </c>
      <c r="Q63" s="49"/>
    </row>
    <row r="64" spans="1:17">
      <c r="A64" s="45">
        <v>0</v>
      </c>
      <c r="B64" s="46"/>
      <c r="C64" s="37" t="s">
        <v>14</v>
      </c>
      <c r="D64" s="38"/>
      <c r="E64" s="38"/>
      <c r="F64" s="38"/>
      <c r="G64" s="38"/>
      <c r="H64" s="38"/>
      <c r="I64" s="38"/>
      <c r="J64" s="38"/>
      <c r="K64" s="38"/>
      <c r="L64" s="39"/>
      <c r="M64" s="40"/>
      <c r="N64" s="47">
        <v>0.99</v>
      </c>
      <c r="O64" s="47"/>
      <c r="P64" s="48" t="str">
        <f t="shared" si="0"/>
        <v/>
      </c>
      <c r="Q64" s="49"/>
    </row>
    <row r="65" spans="1:17">
      <c r="A65" s="45">
        <v>0</v>
      </c>
      <c r="B65" s="52"/>
      <c r="C65" s="37" t="s">
        <v>15</v>
      </c>
      <c r="D65" s="38"/>
      <c r="E65" s="38"/>
      <c r="F65" s="38"/>
      <c r="G65" s="38"/>
      <c r="H65" s="38"/>
      <c r="I65" s="38"/>
      <c r="J65" s="38"/>
      <c r="K65" s="38"/>
      <c r="L65" s="39"/>
      <c r="M65" s="40"/>
      <c r="N65" s="47">
        <v>0.59</v>
      </c>
      <c r="O65" s="53"/>
      <c r="P65" s="48" t="str">
        <f t="shared" si="0"/>
        <v/>
      </c>
      <c r="Q65" s="49"/>
    </row>
    <row r="66" spans="1:17">
      <c r="A66" s="45">
        <v>0</v>
      </c>
      <c r="B66" s="46"/>
      <c r="C66" s="37" t="s">
        <v>98</v>
      </c>
      <c r="D66" s="38"/>
      <c r="E66" s="38"/>
      <c r="F66" s="38"/>
      <c r="G66" s="38"/>
      <c r="H66" s="38"/>
      <c r="I66" s="38"/>
      <c r="J66" s="38"/>
      <c r="K66" s="38"/>
      <c r="L66" s="39"/>
      <c r="M66" s="40"/>
      <c r="N66" s="47">
        <v>0.59</v>
      </c>
      <c r="O66" s="47"/>
      <c r="P66" s="48" t="str">
        <f t="shared" si="0"/>
        <v/>
      </c>
      <c r="Q66" s="49"/>
    </row>
    <row r="67" spans="1:17">
      <c r="A67" s="45">
        <v>0</v>
      </c>
      <c r="B67" s="52"/>
      <c r="C67" s="37" t="s">
        <v>99</v>
      </c>
      <c r="D67" s="38"/>
      <c r="E67" s="38"/>
      <c r="F67" s="38"/>
      <c r="G67" s="38"/>
      <c r="H67" s="38"/>
      <c r="I67" s="38"/>
      <c r="J67" s="38"/>
      <c r="K67" s="38"/>
      <c r="L67" s="39"/>
      <c r="M67" s="40"/>
      <c r="N67" s="47">
        <v>0.59</v>
      </c>
      <c r="O67" s="47"/>
      <c r="P67" s="48" t="str">
        <f t="shared" si="0"/>
        <v/>
      </c>
      <c r="Q67" s="49"/>
    </row>
    <row r="68" spans="1:17">
      <c r="A68" s="45">
        <v>0</v>
      </c>
      <c r="B68" s="46"/>
      <c r="C68" s="37" t="s">
        <v>97</v>
      </c>
      <c r="D68" s="38"/>
      <c r="E68" s="38"/>
      <c r="F68" s="38"/>
      <c r="G68" s="38"/>
      <c r="H68" s="38"/>
      <c r="I68" s="38"/>
      <c r="J68" s="38"/>
      <c r="K68" s="38"/>
      <c r="L68" s="39"/>
      <c r="M68" s="40"/>
      <c r="N68" s="47">
        <v>0.59</v>
      </c>
      <c r="O68" s="47"/>
      <c r="P68" s="48" t="str">
        <f t="shared" si="0"/>
        <v/>
      </c>
      <c r="Q68" s="49"/>
    </row>
    <row r="69" spans="1:17">
      <c r="A69" s="45">
        <v>0</v>
      </c>
      <c r="B69" s="52"/>
      <c r="C69" s="37" t="s">
        <v>100</v>
      </c>
      <c r="D69" s="38"/>
      <c r="E69" s="38"/>
      <c r="F69" s="38"/>
      <c r="G69" s="38"/>
      <c r="H69" s="38"/>
      <c r="I69" s="38"/>
      <c r="J69" s="38"/>
      <c r="K69" s="38"/>
      <c r="L69" s="39"/>
      <c r="M69" s="40"/>
      <c r="N69" s="47">
        <v>0.59</v>
      </c>
      <c r="O69" s="47"/>
      <c r="P69" s="48" t="str">
        <f t="shared" si="0"/>
        <v/>
      </c>
      <c r="Q69" s="49"/>
    </row>
    <row r="70" spans="1:17">
      <c r="A70" s="45">
        <v>0</v>
      </c>
      <c r="B70" s="46"/>
      <c r="C70" s="37" t="s">
        <v>96</v>
      </c>
      <c r="D70" s="38"/>
      <c r="E70" s="38"/>
      <c r="F70" s="38"/>
      <c r="G70" s="38"/>
      <c r="H70" s="38"/>
      <c r="I70" s="38"/>
      <c r="J70" s="38"/>
      <c r="K70" s="38"/>
      <c r="L70" s="39"/>
      <c r="M70" s="40"/>
      <c r="N70" s="47">
        <v>0.44</v>
      </c>
      <c r="O70" s="47"/>
      <c r="P70" s="48" t="str">
        <f t="shared" si="0"/>
        <v/>
      </c>
      <c r="Q70" s="49"/>
    </row>
    <row r="71" spans="1:17">
      <c r="A71" s="45"/>
      <c r="B71" s="46"/>
      <c r="C71" s="37"/>
      <c r="D71" s="38"/>
      <c r="E71" s="38"/>
      <c r="F71" s="38"/>
      <c r="G71" s="38"/>
      <c r="H71" s="38"/>
      <c r="I71" s="38"/>
      <c r="J71" s="38"/>
      <c r="K71" s="38"/>
      <c r="L71" s="39"/>
      <c r="M71" s="40"/>
      <c r="N71" s="47"/>
      <c r="O71" s="47"/>
      <c r="P71" s="48">
        <f>SUM(P58:P70)</f>
        <v>0</v>
      </c>
      <c r="Q71" s="49"/>
    </row>
    <row r="72" spans="1:17">
      <c r="A72" s="54" t="s">
        <v>495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6"/>
    </row>
    <row r="73" spans="1:17">
      <c r="A73" s="45">
        <v>0</v>
      </c>
      <c r="B73" s="46"/>
      <c r="C73" s="37" t="s">
        <v>16</v>
      </c>
      <c r="D73" s="38"/>
      <c r="E73" s="38"/>
      <c r="F73" s="38"/>
      <c r="G73" s="38"/>
      <c r="H73" s="38"/>
      <c r="I73" s="38"/>
      <c r="J73" s="38"/>
      <c r="K73" s="38"/>
      <c r="L73" s="39"/>
      <c r="M73" s="40"/>
      <c r="N73" s="47">
        <v>0.42</v>
      </c>
      <c r="O73" s="47"/>
      <c r="P73" s="48" t="str">
        <f t="shared" ref="P73:P85" si="1">IF($A73&gt;0,$A73*$N73,"")</f>
        <v/>
      </c>
      <c r="Q73" s="49"/>
    </row>
    <row r="74" spans="1:17">
      <c r="A74" s="45">
        <v>0</v>
      </c>
      <c r="B74" s="52"/>
      <c r="C74" s="37" t="s">
        <v>17</v>
      </c>
      <c r="D74" s="38"/>
      <c r="E74" s="38"/>
      <c r="F74" s="38"/>
      <c r="G74" s="38"/>
      <c r="H74" s="38"/>
      <c r="I74" s="38"/>
      <c r="J74" s="38"/>
      <c r="K74" s="38"/>
      <c r="L74" s="39"/>
      <c r="M74" s="40"/>
      <c r="N74" s="47">
        <v>0.44</v>
      </c>
      <c r="O74" s="53"/>
      <c r="P74" s="48" t="str">
        <f t="shared" si="1"/>
        <v/>
      </c>
      <c r="Q74" s="49"/>
    </row>
    <row r="75" spans="1:17">
      <c r="A75" s="45">
        <v>0</v>
      </c>
      <c r="B75" s="46"/>
      <c r="C75" s="37" t="s">
        <v>101</v>
      </c>
      <c r="D75" s="38"/>
      <c r="E75" s="38"/>
      <c r="F75" s="38"/>
      <c r="G75" s="38"/>
      <c r="H75" s="38"/>
      <c r="I75" s="38"/>
      <c r="J75" s="38"/>
      <c r="K75" s="38"/>
      <c r="L75" s="39"/>
      <c r="M75" s="40"/>
      <c r="N75" s="47">
        <v>0.49</v>
      </c>
      <c r="O75" s="47"/>
      <c r="P75" s="48" t="str">
        <f t="shared" si="1"/>
        <v/>
      </c>
      <c r="Q75" s="49"/>
    </row>
    <row r="76" spans="1:17">
      <c r="A76" s="45">
        <v>0</v>
      </c>
      <c r="B76" s="52"/>
      <c r="C76" s="37" t="s">
        <v>18</v>
      </c>
      <c r="D76" s="38"/>
      <c r="E76" s="38"/>
      <c r="F76" s="38"/>
      <c r="G76" s="38"/>
      <c r="H76" s="38"/>
      <c r="I76" s="38"/>
      <c r="J76" s="38"/>
      <c r="K76" s="38"/>
      <c r="L76" s="39"/>
      <c r="M76" s="40"/>
      <c r="N76" s="47">
        <v>0.59</v>
      </c>
      <c r="O76" s="53"/>
      <c r="P76" s="48" t="str">
        <f t="shared" si="1"/>
        <v/>
      </c>
      <c r="Q76" s="49"/>
    </row>
    <row r="77" spans="1:17">
      <c r="A77" s="45">
        <v>0</v>
      </c>
      <c r="B77" s="46"/>
      <c r="C77" s="37" t="s">
        <v>19</v>
      </c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47">
        <v>0.89</v>
      </c>
      <c r="O77" s="47"/>
      <c r="P77" s="48" t="str">
        <f t="shared" si="1"/>
        <v/>
      </c>
      <c r="Q77" s="49"/>
    </row>
    <row r="78" spans="1:17">
      <c r="A78" s="45">
        <v>0</v>
      </c>
      <c r="B78" s="52"/>
      <c r="C78" s="37" t="s">
        <v>24</v>
      </c>
      <c r="D78" s="38"/>
      <c r="E78" s="38"/>
      <c r="F78" s="38"/>
      <c r="G78" s="38"/>
      <c r="H78" s="38"/>
      <c r="I78" s="38"/>
      <c r="J78" s="38"/>
      <c r="K78" s="38"/>
      <c r="L78" s="39"/>
      <c r="M78" s="40"/>
      <c r="N78" s="47">
        <v>0.49</v>
      </c>
      <c r="O78" s="53"/>
      <c r="P78" s="48" t="str">
        <f t="shared" si="1"/>
        <v/>
      </c>
      <c r="Q78" s="49"/>
    </row>
    <row r="79" spans="1:17" ht="15.75" thickBot="1">
      <c r="A79" s="45">
        <v>0</v>
      </c>
      <c r="B79" s="46"/>
      <c r="C79" s="37" t="s">
        <v>102</v>
      </c>
      <c r="D79" s="38"/>
      <c r="E79" s="38"/>
      <c r="F79" s="38"/>
      <c r="G79" s="38"/>
      <c r="H79" s="38"/>
      <c r="I79" s="38"/>
      <c r="J79" s="38"/>
      <c r="K79" s="38"/>
      <c r="L79" s="39"/>
      <c r="M79" s="40"/>
      <c r="N79" s="47">
        <v>0.59</v>
      </c>
      <c r="O79" s="47"/>
      <c r="P79" s="48" t="str">
        <f t="shared" si="1"/>
        <v/>
      </c>
      <c r="Q79" s="49"/>
    </row>
    <row r="80" spans="1:17" ht="15.75" thickBot="1">
      <c r="A80" s="45">
        <v>0</v>
      </c>
      <c r="B80" s="46"/>
      <c r="C80" s="37" t="s">
        <v>103</v>
      </c>
      <c r="D80" s="38"/>
      <c r="E80" s="38"/>
      <c r="F80" s="38"/>
      <c r="G80" s="38"/>
      <c r="H80" s="38"/>
      <c r="I80" s="38"/>
      <c r="J80" s="38"/>
      <c r="K80" s="38"/>
      <c r="L80" s="39"/>
      <c r="M80" s="40"/>
      <c r="N80" s="47">
        <v>0.49</v>
      </c>
      <c r="O80" s="47"/>
      <c r="P80" s="48" t="str">
        <f t="shared" si="1"/>
        <v/>
      </c>
      <c r="Q80" s="49"/>
    </row>
    <row r="81" spans="1:17">
      <c r="A81" s="45">
        <v>0</v>
      </c>
      <c r="B81" s="52"/>
      <c r="C81" s="37" t="s">
        <v>104</v>
      </c>
      <c r="D81" s="38"/>
      <c r="E81" s="38"/>
      <c r="F81" s="38"/>
      <c r="G81" s="38"/>
      <c r="H81" s="38"/>
      <c r="I81" s="38"/>
      <c r="J81" s="38"/>
      <c r="K81" s="38"/>
      <c r="L81" s="39"/>
      <c r="M81" s="40"/>
      <c r="N81" s="47">
        <v>0.69</v>
      </c>
      <c r="O81" s="47"/>
      <c r="P81" s="48" t="str">
        <f t="shared" si="1"/>
        <v/>
      </c>
      <c r="Q81" s="49"/>
    </row>
    <row r="82" spans="1:17">
      <c r="A82" s="45">
        <v>0</v>
      </c>
      <c r="B82" s="46"/>
      <c r="C82" s="37" t="s">
        <v>105</v>
      </c>
      <c r="D82" s="38"/>
      <c r="E82" s="38"/>
      <c r="F82" s="38"/>
      <c r="G82" s="38"/>
      <c r="H82" s="38"/>
      <c r="I82" s="38"/>
      <c r="J82" s="38"/>
      <c r="K82" s="38"/>
      <c r="L82" s="39"/>
      <c r="M82" s="40"/>
      <c r="N82" s="47">
        <v>0.59</v>
      </c>
      <c r="O82" s="47"/>
      <c r="P82" s="48" t="str">
        <f t="shared" si="1"/>
        <v/>
      </c>
      <c r="Q82" s="49"/>
    </row>
    <row r="83" spans="1:17">
      <c r="A83" s="45">
        <v>0</v>
      </c>
      <c r="B83" s="52"/>
      <c r="C83" s="37" t="s">
        <v>98</v>
      </c>
      <c r="D83" s="38"/>
      <c r="E83" s="38"/>
      <c r="F83" s="38"/>
      <c r="G83" s="38"/>
      <c r="H83" s="38"/>
      <c r="I83" s="38"/>
      <c r="J83" s="38"/>
      <c r="K83" s="38"/>
      <c r="L83" s="39"/>
      <c r="M83" s="40"/>
      <c r="N83" s="47">
        <v>0.59</v>
      </c>
      <c r="O83" s="47"/>
      <c r="P83" s="48" t="str">
        <f t="shared" si="1"/>
        <v/>
      </c>
      <c r="Q83" s="49"/>
    </row>
    <row r="84" spans="1:17" ht="16.5" customHeight="1" thickBot="1">
      <c r="A84" s="45">
        <v>0</v>
      </c>
      <c r="B84" s="46"/>
      <c r="C84" s="37" t="s">
        <v>106</v>
      </c>
      <c r="D84" s="38"/>
      <c r="E84" s="38"/>
      <c r="F84" s="38"/>
      <c r="G84" s="38"/>
      <c r="H84" s="38"/>
      <c r="I84" s="38"/>
      <c r="J84" s="38"/>
      <c r="K84" s="38"/>
      <c r="L84" s="39"/>
      <c r="M84" s="40"/>
      <c r="N84" s="47">
        <v>0.59</v>
      </c>
      <c r="O84" s="47"/>
      <c r="P84" s="48" t="str">
        <f t="shared" si="1"/>
        <v/>
      </c>
      <c r="Q84" s="49"/>
    </row>
    <row r="85" spans="1:17">
      <c r="A85" s="45">
        <v>0</v>
      </c>
      <c r="B85" s="46"/>
      <c r="C85" s="37" t="s">
        <v>20</v>
      </c>
      <c r="D85" s="38"/>
      <c r="E85" s="38"/>
      <c r="F85" s="38"/>
      <c r="G85" s="38"/>
      <c r="H85" s="38"/>
      <c r="I85" s="38"/>
      <c r="J85" s="38"/>
      <c r="K85" s="38"/>
      <c r="L85" s="39"/>
      <c r="M85" s="40"/>
      <c r="N85" s="47">
        <v>0.39</v>
      </c>
      <c r="O85" s="47"/>
      <c r="P85" s="48" t="str">
        <f t="shared" si="1"/>
        <v/>
      </c>
      <c r="Q85" s="49"/>
    </row>
    <row r="86" spans="1:17">
      <c r="A86" s="45"/>
      <c r="B86" s="46"/>
      <c r="C86" s="37"/>
      <c r="D86" s="38"/>
      <c r="E86" s="38"/>
      <c r="F86" s="38"/>
      <c r="G86" s="38"/>
      <c r="H86" s="38"/>
      <c r="I86" s="38"/>
      <c r="J86" s="38"/>
      <c r="K86" s="38"/>
      <c r="L86" s="39"/>
      <c r="M86" s="40"/>
      <c r="N86" s="47"/>
      <c r="O86" s="47"/>
      <c r="P86" s="48">
        <f>SUM(P73:P85)</f>
        <v>0</v>
      </c>
      <c r="Q86" s="49"/>
    </row>
    <row r="87" spans="1:17">
      <c r="A87" s="54" t="s">
        <v>494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6"/>
    </row>
    <row r="88" spans="1:17">
      <c r="A88" s="45">
        <v>0</v>
      </c>
      <c r="B88" s="46"/>
      <c r="C88" s="37" t="s">
        <v>21</v>
      </c>
      <c r="D88" s="38"/>
      <c r="E88" s="38"/>
      <c r="F88" s="38"/>
      <c r="G88" s="38"/>
      <c r="H88" s="38"/>
      <c r="I88" s="38"/>
      <c r="J88" s="38"/>
      <c r="K88" s="38"/>
      <c r="L88" s="39"/>
      <c r="M88" s="40"/>
      <c r="N88" s="47">
        <v>0.24</v>
      </c>
      <c r="O88" s="47"/>
      <c r="P88" s="48" t="str">
        <f t="shared" ref="P88:P99" si="2">IF($A88&gt;0,$A88*$N88,"")</f>
        <v/>
      </c>
      <c r="Q88" s="49"/>
    </row>
    <row r="89" spans="1:17">
      <c r="A89" s="45">
        <v>0</v>
      </c>
      <c r="B89" s="52"/>
      <c r="C89" s="37" t="s">
        <v>17</v>
      </c>
      <c r="D89" s="38"/>
      <c r="E89" s="38"/>
      <c r="F89" s="38"/>
      <c r="G89" s="38"/>
      <c r="H89" s="38"/>
      <c r="I89" s="38"/>
      <c r="J89" s="38"/>
      <c r="K89" s="38"/>
      <c r="L89" s="39"/>
      <c r="M89" s="40"/>
      <c r="N89" s="47">
        <v>0.28999999999999998</v>
      </c>
      <c r="O89" s="53"/>
      <c r="P89" s="48" t="str">
        <f t="shared" si="2"/>
        <v/>
      </c>
      <c r="Q89" s="49"/>
    </row>
    <row r="90" spans="1:17">
      <c r="A90" s="45">
        <v>0</v>
      </c>
      <c r="B90" s="46"/>
      <c r="C90" s="37" t="s">
        <v>22</v>
      </c>
      <c r="D90" s="38"/>
      <c r="E90" s="38"/>
      <c r="F90" s="38"/>
      <c r="G90" s="38"/>
      <c r="H90" s="38"/>
      <c r="I90" s="38"/>
      <c r="J90" s="38"/>
      <c r="K90" s="38"/>
      <c r="L90" s="39"/>
      <c r="M90" s="40"/>
      <c r="N90" s="47">
        <v>0.35</v>
      </c>
      <c r="O90" s="47"/>
      <c r="P90" s="48" t="str">
        <f t="shared" si="2"/>
        <v/>
      </c>
      <c r="Q90" s="49"/>
    </row>
    <row r="91" spans="1:17">
      <c r="A91" s="45">
        <v>0</v>
      </c>
      <c r="B91" s="52"/>
      <c r="C91" s="37" t="s">
        <v>107</v>
      </c>
      <c r="D91" s="38"/>
      <c r="E91" s="38"/>
      <c r="F91" s="38"/>
      <c r="G91" s="38"/>
      <c r="H91" s="38"/>
      <c r="I91" s="38"/>
      <c r="J91" s="38"/>
      <c r="K91" s="38"/>
      <c r="L91" s="39"/>
      <c r="M91" s="40"/>
      <c r="N91" s="47">
        <v>0.39</v>
      </c>
      <c r="O91" s="53"/>
      <c r="P91" s="48" t="str">
        <f t="shared" si="2"/>
        <v/>
      </c>
      <c r="Q91" s="49"/>
    </row>
    <row r="92" spans="1:17">
      <c r="A92" s="45">
        <v>0</v>
      </c>
      <c r="B92" s="46"/>
      <c r="C92" s="37" t="s">
        <v>25</v>
      </c>
      <c r="D92" s="38"/>
      <c r="E92" s="38"/>
      <c r="F92" s="38"/>
      <c r="G92" s="38"/>
      <c r="H92" s="38"/>
      <c r="I92" s="38"/>
      <c r="J92" s="38"/>
      <c r="K92" s="38"/>
      <c r="L92" s="39"/>
      <c r="M92" s="40"/>
      <c r="N92" s="47">
        <v>0.35</v>
      </c>
      <c r="O92" s="47"/>
      <c r="P92" s="48" t="str">
        <f t="shared" si="2"/>
        <v/>
      </c>
      <c r="Q92" s="49"/>
    </row>
    <row r="93" spans="1:17">
      <c r="A93" s="45">
        <v>0</v>
      </c>
      <c r="B93" s="52"/>
      <c r="C93" s="37" t="s">
        <v>23</v>
      </c>
      <c r="D93" s="38"/>
      <c r="E93" s="38"/>
      <c r="F93" s="38"/>
      <c r="G93" s="38"/>
      <c r="H93" s="38"/>
      <c r="I93" s="38"/>
      <c r="J93" s="38"/>
      <c r="K93" s="38"/>
      <c r="L93" s="39"/>
      <c r="M93" s="40"/>
      <c r="N93" s="47">
        <v>0.35</v>
      </c>
      <c r="O93" s="53"/>
      <c r="P93" s="48" t="str">
        <f t="shared" si="2"/>
        <v/>
      </c>
      <c r="Q93" s="49"/>
    </row>
    <row r="94" spans="1:17">
      <c r="A94" s="45">
        <v>0</v>
      </c>
      <c r="B94" s="46"/>
      <c r="C94" s="37" t="s">
        <v>109</v>
      </c>
      <c r="D94" s="38"/>
      <c r="E94" s="38"/>
      <c r="F94" s="38"/>
      <c r="G94" s="38"/>
      <c r="H94" s="38"/>
      <c r="I94" s="38"/>
      <c r="J94" s="38"/>
      <c r="K94" s="38"/>
      <c r="L94" s="39"/>
      <c r="M94" s="40"/>
      <c r="N94" s="47">
        <v>0.35</v>
      </c>
      <c r="O94" s="47"/>
      <c r="P94" s="48" t="str">
        <f t="shared" si="2"/>
        <v/>
      </c>
      <c r="Q94" s="49"/>
    </row>
    <row r="95" spans="1:17">
      <c r="A95" s="45">
        <v>0</v>
      </c>
      <c r="B95" s="52"/>
      <c r="C95" s="37" t="s">
        <v>108</v>
      </c>
      <c r="D95" s="38"/>
      <c r="E95" s="38"/>
      <c r="F95" s="38"/>
      <c r="G95" s="38"/>
      <c r="H95" s="38"/>
      <c r="I95" s="38"/>
      <c r="J95" s="38"/>
      <c r="K95" s="38"/>
      <c r="L95" s="39"/>
      <c r="M95" s="40"/>
      <c r="N95" s="47">
        <v>0.79</v>
      </c>
      <c r="O95" s="53"/>
      <c r="P95" s="48" t="str">
        <f t="shared" si="2"/>
        <v/>
      </c>
      <c r="Q95" s="49"/>
    </row>
    <row r="96" spans="1:17">
      <c r="A96" s="45">
        <v>0</v>
      </c>
      <c r="B96" s="46"/>
      <c r="C96" s="37" t="s">
        <v>110</v>
      </c>
      <c r="D96" s="38"/>
      <c r="E96" s="38"/>
      <c r="F96" s="38"/>
      <c r="G96" s="38"/>
      <c r="H96" s="38"/>
      <c r="I96" s="38"/>
      <c r="J96" s="38"/>
      <c r="K96" s="38"/>
      <c r="L96" s="39"/>
      <c r="M96" s="40"/>
      <c r="N96" s="47">
        <v>0.99</v>
      </c>
      <c r="O96" s="47"/>
      <c r="P96" s="48" t="str">
        <f t="shared" si="2"/>
        <v/>
      </c>
      <c r="Q96" s="49"/>
    </row>
    <row r="97" spans="1:17">
      <c r="A97" s="45">
        <v>0</v>
      </c>
      <c r="B97" s="52"/>
      <c r="C97" s="37" t="s">
        <v>105</v>
      </c>
      <c r="D97" s="38"/>
      <c r="E97" s="38"/>
      <c r="F97" s="38"/>
      <c r="G97" s="38"/>
      <c r="H97" s="38"/>
      <c r="I97" s="38"/>
      <c r="J97" s="38"/>
      <c r="K97" s="38"/>
      <c r="L97" s="39"/>
      <c r="M97" s="40"/>
      <c r="N97" s="47">
        <v>0.39</v>
      </c>
      <c r="O97" s="47"/>
      <c r="P97" s="48" t="str">
        <f t="shared" si="2"/>
        <v/>
      </c>
      <c r="Q97" s="49"/>
    </row>
    <row r="98" spans="1:17">
      <c r="A98" s="45">
        <v>0</v>
      </c>
      <c r="B98" s="46"/>
      <c r="C98" s="37" t="s">
        <v>112</v>
      </c>
      <c r="D98" s="38"/>
      <c r="E98" s="38"/>
      <c r="F98" s="38"/>
      <c r="G98" s="38"/>
      <c r="H98" s="38"/>
      <c r="I98" s="38"/>
      <c r="J98" s="38"/>
      <c r="K98" s="38"/>
      <c r="L98" s="39"/>
      <c r="M98" s="40"/>
      <c r="N98" s="47">
        <v>0.39</v>
      </c>
      <c r="O98" s="47"/>
      <c r="P98" s="48" t="str">
        <f t="shared" si="2"/>
        <v/>
      </c>
      <c r="Q98" s="49"/>
    </row>
    <row r="99" spans="1:17">
      <c r="A99" s="45">
        <v>0</v>
      </c>
      <c r="B99" s="52"/>
      <c r="C99" s="37" t="s">
        <v>111</v>
      </c>
      <c r="D99" s="38"/>
      <c r="E99" s="38"/>
      <c r="F99" s="38"/>
      <c r="G99" s="38"/>
      <c r="H99" s="38"/>
      <c r="I99" s="38"/>
      <c r="J99" s="38"/>
      <c r="K99" s="38"/>
      <c r="L99" s="39"/>
      <c r="M99" s="40"/>
      <c r="N99" s="47">
        <v>0.35</v>
      </c>
      <c r="O99" s="47"/>
      <c r="P99" s="48" t="str">
        <f t="shared" si="2"/>
        <v/>
      </c>
      <c r="Q99" s="49"/>
    </row>
    <row r="100" spans="1:17">
      <c r="A100" s="45"/>
      <c r="B100" s="46"/>
      <c r="C100" s="37"/>
      <c r="D100" s="38"/>
      <c r="E100" s="38"/>
      <c r="F100" s="38"/>
      <c r="G100" s="38"/>
      <c r="H100" s="38"/>
      <c r="I100" s="38"/>
      <c r="J100" s="38"/>
      <c r="K100" s="38"/>
      <c r="L100" s="39"/>
      <c r="M100" s="40"/>
      <c r="N100" s="47"/>
      <c r="O100" s="47"/>
      <c r="P100" s="48">
        <f>SUM(P88:P99)</f>
        <v>0</v>
      </c>
      <c r="Q100" s="49"/>
    </row>
    <row r="101" spans="1:17">
      <c r="A101" s="54" t="s">
        <v>493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6"/>
    </row>
    <row r="102" spans="1:17">
      <c r="A102" s="45">
        <v>0</v>
      </c>
      <c r="B102" s="46"/>
      <c r="C102" s="37" t="s">
        <v>113</v>
      </c>
      <c r="D102" s="38"/>
      <c r="E102" s="38"/>
      <c r="F102" s="38"/>
      <c r="G102" s="38"/>
      <c r="H102" s="38"/>
      <c r="I102" s="38"/>
      <c r="J102" s="38"/>
      <c r="K102" s="38"/>
      <c r="L102" s="39"/>
      <c r="M102" s="40"/>
      <c r="N102" s="47">
        <v>0.28999999999999998</v>
      </c>
      <c r="O102" s="47"/>
      <c r="P102" s="48" t="str">
        <f t="shared" ref="P102:P108" si="3">IF($A102&gt;0,$A102*$N102,"")</f>
        <v/>
      </c>
      <c r="Q102" s="49"/>
    </row>
    <row r="103" spans="1:17">
      <c r="A103" s="45">
        <v>0</v>
      </c>
      <c r="B103" s="46"/>
      <c r="C103" s="37" t="s">
        <v>26</v>
      </c>
      <c r="D103" s="38"/>
      <c r="E103" s="38"/>
      <c r="F103" s="38"/>
      <c r="G103" s="38"/>
      <c r="H103" s="38"/>
      <c r="I103" s="38"/>
      <c r="J103" s="38"/>
      <c r="K103" s="38"/>
      <c r="L103" s="39"/>
      <c r="M103" s="40"/>
      <c r="N103" s="47">
        <v>0.35</v>
      </c>
      <c r="O103" s="47"/>
      <c r="P103" s="48" t="str">
        <f t="shared" si="3"/>
        <v/>
      </c>
      <c r="Q103" s="49"/>
    </row>
    <row r="104" spans="1:17">
      <c r="A104" s="45">
        <v>0</v>
      </c>
      <c r="B104" s="52"/>
      <c r="C104" s="37" t="s">
        <v>114</v>
      </c>
      <c r="D104" s="38"/>
      <c r="E104" s="38"/>
      <c r="F104" s="38"/>
      <c r="G104" s="38"/>
      <c r="H104" s="38"/>
      <c r="I104" s="38"/>
      <c r="J104" s="38"/>
      <c r="K104" s="38"/>
      <c r="L104" s="39"/>
      <c r="M104" s="40"/>
      <c r="N104" s="47">
        <v>0.39</v>
      </c>
      <c r="O104" s="53"/>
      <c r="P104" s="48" t="str">
        <f t="shared" si="3"/>
        <v/>
      </c>
      <c r="Q104" s="49"/>
    </row>
    <row r="105" spans="1:17">
      <c r="A105" s="45">
        <v>0</v>
      </c>
      <c r="B105" s="52"/>
      <c r="C105" s="37" t="s">
        <v>115</v>
      </c>
      <c r="D105" s="38"/>
      <c r="E105" s="38"/>
      <c r="F105" s="38"/>
      <c r="G105" s="38"/>
      <c r="H105" s="38"/>
      <c r="I105" s="38"/>
      <c r="J105" s="38"/>
      <c r="K105" s="38"/>
      <c r="L105" s="39"/>
      <c r="M105" s="40"/>
      <c r="N105" s="47">
        <v>0.45</v>
      </c>
      <c r="O105" s="53"/>
      <c r="P105" s="48" t="str">
        <f t="shared" si="3"/>
        <v/>
      </c>
      <c r="Q105" s="49"/>
    </row>
    <row r="106" spans="1:17">
      <c r="A106" s="45">
        <v>0</v>
      </c>
      <c r="B106" s="46"/>
      <c r="C106" s="37" t="s">
        <v>116</v>
      </c>
      <c r="D106" s="38"/>
      <c r="E106" s="38"/>
      <c r="F106" s="38"/>
      <c r="G106" s="38"/>
      <c r="H106" s="38"/>
      <c r="I106" s="38"/>
      <c r="J106" s="38"/>
      <c r="K106" s="38"/>
      <c r="L106" s="39"/>
      <c r="M106" s="40"/>
      <c r="N106" s="47">
        <v>0.35</v>
      </c>
      <c r="O106" s="47"/>
      <c r="P106" s="48" t="str">
        <f t="shared" si="3"/>
        <v/>
      </c>
      <c r="Q106" s="49"/>
    </row>
    <row r="107" spans="1:17">
      <c r="A107" s="45">
        <v>0</v>
      </c>
      <c r="B107" s="52"/>
      <c r="C107" s="37" t="s">
        <v>117</v>
      </c>
      <c r="D107" s="38"/>
      <c r="E107" s="38"/>
      <c r="F107" s="38"/>
      <c r="G107" s="38"/>
      <c r="H107" s="38"/>
      <c r="I107" s="38"/>
      <c r="J107" s="38"/>
      <c r="K107" s="38"/>
      <c r="L107" s="39"/>
      <c r="M107" s="40"/>
      <c r="N107" s="47">
        <v>0.49</v>
      </c>
      <c r="O107" s="47"/>
      <c r="P107" s="48" t="str">
        <f t="shared" si="3"/>
        <v/>
      </c>
      <c r="Q107" s="49"/>
    </row>
    <row r="108" spans="1:17">
      <c r="A108" s="45">
        <v>0</v>
      </c>
      <c r="B108" s="46"/>
      <c r="C108" s="37" t="s">
        <v>118</v>
      </c>
      <c r="D108" s="38"/>
      <c r="E108" s="38"/>
      <c r="F108" s="38"/>
      <c r="G108" s="38"/>
      <c r="H108" s="38"/>
      <c r="I108" s="38"/>
      <c r="J108" s="38"/>
      <c r="K108" s="38"/>
      <c r="L108" s="39"/>
      <c r="M108" s="40"/>
      <c r="N108" s="47">
        <v>0.39</v>
      </c>
      <c r="O108" s="47"/>
      <c r="P108" s="48" t="str">
        <f t="shared" si="3"/>
        <v/>
      </c>
      <c r="Q108" s="49"/>
    </row>
    <row r="109" spans="1:17">
      <c r="A109" s="45"/>
      <c r="B109" s="46"/>
      <c r="C109" s="37"/>
      <c r="D109" s="38"/>
      <c r="E109" s="38"/>
      <c r="F109" s="38"/>
      <c r="G109" s="38"/>
      <c r="H109" s="38"/>
      <c r="I109" s="38"/>
      <c r="J109" s="38"/>
      <c r="K109" s="38"/>
      <c r="L109" s="39"/>
      <c r="M109" s="40"/>
      <c r="N109" s="47"/>
      <c r="O109" s="47"/>
      <c r="P109" s="48">
        <f>SUM(P102:P108)</f>
        <v>0</v>
      </c>
      <c r="Q109" s="49"/>
    </row>
    <row r="110" spans="1:17">
      <c r="A110" s="54" t="s">
        <v>496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6"/>
    </row>
    <row r="111" spans="1:17">
      <c r="A111" s="45">
        <v>0</v>
      </c>
      <c r="B111" s="46"/>
      <c r="C111" s="37" t="s">
        <v>31</v>
      </c>
      <c r="D111" s="38"/>
      <c r="E111" s="38"/>
      <c r="F111" s="38"/>
      <c r="G111" s="38"/>
      <c r="H111" s="38"/>
      <c r="I111" s="38"/>
      <c r="J111" s="38"/>
      <c r="K111" s="38"/>
      <c r="L111" s="39"/>
      <c r="M111" s="40"/>
      <c r="N111" s="47">
        <v>0.49</v>
      </c>
      <c r="O111" s="47"/>
      <c r="P111" s="48" t="str">
        <f t="shared" ref="P111:P117" si="4">IF($A111&gt;0,$A111*$N111,"")</f>
        <v/>
      </c>
      <c r="Q111" s="49"/>
    </row>
    <row r="112" spans="1:17" ht="15.75" thickBot="1">
      <c r="A112" s="45">
        <v>0</v>
      </c>
      <c r="B112" s="52"/>
      <c r="C112" s="37" t="s">
        <v>12</v>
      </c>
      <c r="D112" s="38"/>
      <c r="E112" s="38"/>
      <c r="F112" s="38"/>
      <c r="G112" s="38"/>
      <c r="H112" s="38"/>
      <c r="I112" s="38"/>
      <c r="J112" s="38"/>
      <c r="K112" s="38"/>
      <c r="L112" s="39"/>
      <c r="M112" s="40"/>
      <c r="N112" s="47">
        <v>0.54</v>
      </c>
      <c r="O112" s="53"/>
      <c r="P112" s="48" t="str">
        <f t="shared" si="4"/>
        <v/>
      </c>
      <c r="Q112" s="49"/>
    </row>
    <row r="113" spans="1:17" ht="15.75" thickBot="1">
      <c r="A113" s="45">
        <v>0</v>
      </c>
      <c r="B113" s="46"/>
      <c r="C113" s="37" t="s">
        <v>27</v>
      </c>
      <c r="D113" s="38"/>
      <c r="E113" s="38"/>
      <c r="F113" s="38"/>
      <c r="G113" s="38"/>
      <c r="H113" s="38"/>
      <c r="I113" s="38"/>
      <c r="J113" s="38"/>
      <c r="K113" s="38"/>
      <c r="L113" s="39"/>
      <c r="M113" s="40"/>
      <c r="N113" s="47">
        <v>0.99</v>
      </c>
      <c r="O113" s="47"/>
      <c r="P113" s="48" t="str">
        <f t="shared" si="4"/>
        <v/>
      </c>
      <c r="Q113" s="49"/>
    </row>
    <row r="114" spans="1:17" ht="15.75" thickBot="1">
      <c r="A114" s="35">
        <v>0</v>
      </c>
      <c r="B114" s="36"/>
      <c r="C114" s="37" t="s">
        <v>537</v>
      </c>
      <c r="D114" s="38"/>
      <c r="E114" s="38"/>
      <c r="F114" s="38"/>
      <c r="G114" s="38"/>
      <c r="H114" s="38"/>
      <c r="I114" s="38"/>
      <c r="J114" s="38"/>
      <c r="K114" s="38"/>
      <c r="L114" s="39"/>
      <c r="M114" s="40"/>
      <c r="N114" s="41">
        <v>0.24</v>
      </c>
      <c r="O114" s="42"/>
      <c r="P114" s="43" t="str">
        <f t="shared" si="4"/>
        <v/>
      </c>
      <c r="Q114" s="44"/>
    </row>
    <row r="115" spans="1:17" ht="15.75" thickBot="1">
      <c r="A115" s="35">
        <v>0</v>
      </c>
      <c r="B115" s="36"/>
      <c r="C115" s="37" t="s">
        <v>28</v>
      </c>
      <c r="D115" s="38"/>
      <c r="E115" s="38"/>
      <c r="F115" s="38"/>
      <c r="G115" s="38"/>
      <c r="H115" s="38"/>
      <c r="I115" s="38"/>
      <c r="J115" s="38"/>
      <c r="K115" s="38"/>
      <c r="L115" s="39"/>
      <c r="M115" s="40"/>
      <c r="N115" s="41">
        <v>0.39</v>
      </c>
      <c r="O115" s="42"/>
      <c r="P115" s="43" t="str">
        <f t="shared" si="4"/>
        <v/>
      </c>
      <c r="Q115" s="44"/>
    </row>
    <row r="116" spans="1:17" ht="15.75" thickBot="1">
      <c r="A116" s="45">
        <v>0</v>
      </c>
      <c r="B116" s="52"/>
      <c r="C116" s="37" t="s">
        <v>29</v>
      </c>
      <c r="D116" s="38"/>
      <c r="E116" s="38"/>
      <c r="F116" s="38"/>
      <c r="G116" s="38"/>
      <c r="H116" s="38"/>
      <c r="I116" s="38"/>
      <c r="J116" s="38"/>
      <c r="K116" s="38"/>
      <c r="L116" s="39"/>
      <c r="M116" s="40"/>
      <c r="N116" s="47">
        <v>0.44</v>
      </c>
      <c r="O116" s="53"/>
      <c r="P116" s="48" t="str">
        <f t="shared" si="4"/>
        <v/>
      </c>
      <c r="Q116" s="49"/>
    </row>
    <row r="117" spans="1:17" ht="15.75" thickBot="1">
      <c r="A117" s="45">
        <v>0</v>
      </c>
      <c r="B117" s="46"/>
      <c r="C117" s="37" t="s">
        <v>30</v>
      </c>
      <c r="D117" s="38"/>
      <c r="E117" s="38"/>
      <c r="F117" s="38"/>
      <c r="G117" s="38"/>
      <c r="H117" s="38"/>
      <c r="I117" s="38"/>
      <c r="J117" s="38"/>
      <c r="K117" s="38"/>
      <c r="L117" s="39"/>
      <c r="M117" s="40"/>
      <c r="N117" s="47">
        <v>0.49</v>
      </c>
      <c r="O117" s="47"/>
      <c r="P117" s="69" t="str">
        <f t="shared" si="4"/>
        <v/>
      </c>
      <c r="Q117" s="70"/>
    </row>
    <row r="118" spans="1:17">
      <c r="A118" s="45"/>
      <c r="B118" s="52"/>
      <c r="C118" s="37"/>
      <c r="D118" s="38"/>
      <c r="E118" s="38"/>
      <c r="F118" s="38"/>
      <c r="G118" s="38"/>
      <c r="H118" s="38"/>
      <c r="I118" s="38"/>
      <c r="J118" s="38"/>
      <c r="K118" s="38"/>
      <c r="L118" s="39"/>
      <c r="M118" s="40"/>
      <c r="N118" s="47"/>
      <c r="O118" s="53"/>
      <c r="P118" s="48">
        <f>SUM(P111:P117)</f>
        <v>0</v>
      </c>
      <c r="Q118" s="49"/>
    </row>
    <row r="119" spans="1:17" ht="15.75" thickBot="1">
      <c r="A119" s="54" t="s">
        <v>497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6"/>
    </row>
    <row r="120" spans="1:17" ht="15.75" thickBot="1">
      <c r="A120" s="45">
        <v>0</v>
      </c>
      <c r="B120" s="46"/>
      <c r="C120" s="37" t="s">
        <v>119</v>
      </c>
      <c r="D120" s="38"/>
      <c r="E120" s="38"/>
      <c r="F120" s="38"/>
      <c r="G120" s="38"/>
      <c r="H120" s="38"/>
      <c r="I120" s="38"/>
      <c r="J120" s="38"/>
      <c r="K120" s="38"/>
      <c r="L120" s="39"/>
      <c r="M120" s="40"/>
      <c r="N120" s="47">
        <v>0.49</v>
      </c>
      <c r="O120" s="47"/>
      <c r="P120" s="50" t="str">
        <f>IF($A120&gt;0,$A120*$N120,"")</f>
        <v/>
      </c>
      <c r="Q120" s="51"/>
    </row>
    <row r="121" spans="1:17">
      <c r="A121" s="45">
        <v>0</v>
      </c>
      <c r="B121" s="52"/>
      <c r="C121" s="37" t="s">
        <v>12</v>
      </c>
      <c r="D121" s="38"/>
      <c r="E121" s="38"/>
      <c r="F121" s="38"/>
      <c r="G121" s="38"/>
      <c r="H121" s="38"/>
      <c r="I121" s="38"/>
      <c r="J121" s="38"/>
      <c r="K121" s="38"/>
      <c r="L121" s="39"/>
      <c r="M121" s="40"/>
      <c r="N121" s="47">
        <v>0.54</v>
      </c>
      <c r="O121" s="53"/>
      <c r="P121" s="48" t="str">
        <f>IF($A121&gt;0,$A121*$N121,"")</f>
        <v/>
      </c>
      <c r="Q121" s="49"/>
    </row>
    <row r="122" spans="1:17" ht="15.75" thickBot="1">
      <c r="A122" s="35">
        <v>0</v>
      </c>
      <c r="B122" s="36"/>
      <c r="C122" s="37" t="s">
        <v>32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7"/>
      <c r="N122" s="41">
        <v>0.54</v>
      </c>
      <c r="O122" s="42"/>
      <c r="P122" s="43" t="str">
        <f>IF($A122&gt;0,$A122*$N122,"")</f>
        <v/>
      </c>
      <c r="Q122" s="44"/>
    </row>
    <row r="123" spans="1:17" ht="15.75" thickBot="1">
      <c r="A123" s="35">
        <v>0</v>
      </c>
      <c r="B123" s="36"/>
      <c r="C123" s="37" t="s">
        <v>120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7"/>
      <c r="N123" s="41">
        <v>0.54</v>
      </c>
      <c r="O123" s="42"/>
      <c r="P123" s="43" t="str">
        <f>IF($A123&gt;0,$A123*$N123,"")</f>
        <v/>
      </c>
      <c r="Q123" s="44"/>
    </row>
    <row r="124" spans="1:17">
      <c r="A124" s="45"/>
      <c r="B124" s="52"/>
      <c r="C124" s="37"/>
      <c r="D124" s="38"/>
      <c r="E124" s="38"/>
      <c r="F124" s="38"/>
      <c r="G124" s="38"/>
      <c r="H124" s="38"/>
      <c r="I124" s="38"/>
      <c r="J124" s="38"/>
      <c r="K124" s="38"/>
      <c r="L124" s="39"/>
      <c r="M124" s="40"/>
      <c r="N124" s="47"/>
      <c r="O124" s="53"/>
      <c r="P124" s="48">
        <f>SUM(P120:P123)</f>
        <v>0</v>
      </c>
      <c r="Q124" s="49"/>
    </row>
    <row r="125" spans="1:17">
      <c r="A125" s="54" t="s">
        <v>498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2"/>
    </row>
    <row r="126" spans="1:17">
      <c r="A126" s="45">
        <v>0</v>
      </c>
      <c r="B126" s="52"/>
      <c r="C126" s="37" t="s">
        <v>123</v>
      </c>
      <c r="D126" s="38"/>
      <c r="E126" s="38"/>
      <c r="F126" s="38"/>
      <c r="G126" s="38"/>
      <c r="H126" s="38"/>
      <c r="I126" s="38"/>
      <c r="J126" s="38"/>
      <c r="K126" s="38"/>
      <c r="L126" s="39"/>
      <c r="M126" s="40"/>
      <c r="N126" s="47">
        <v>0.42</v>
      </c>
      <c r="O126" s="53"/>
      <c r="P126" s="48" t="str">
        <f t="shared" ref="P126:P162" si="5">IF($A126&gt;0,$A126*$N126,"")</f>
        <v/>
      </c>
      <c r="Q126" s="49"/>
    </row>
    <row r="127" spans="1:17">
      <c r="A127" s="45">
        <v>0</v>
      </c>
      <c r="B127" s="46"/>
      <c r="C127" s="37" t="s">
        <v>122</v>
      </c>
      <c r="D127" s="38"/>
      <c r="E127" s="38"/>
      <c r="F127" s="38"/>
      <c r="G127" s="38"/>
      <c r="H127" s="38"/>
      <c r="I127" s="38"/>
      <c r="J127" s="38"/>
      <c r="K127" s="38"/>
      <c r="L127" s="39"/>
      <c r="M127" s="40"/>
      <c r="N127" s="47">
        <v>0.47</v>
      </c>
      <c r="O127" s="47"/>
      <c r="P127" s="69" t="str">
        <f t="shared" si="5"/>
        <v/>
      </c>
      <c r="Q127" s="70"/>
    </row>
    <row r="128" spans="1:17">
      <c r="A128" s="45">
        <v>0</v>
      </c>
      <c r="B128" s="46"/>
      <c r="C128" s="37" t="s">
        <v>121</v>
      </c>
      <c r="D128" s="38"/>
      <c r="E128" s="38"/>
      <c r="F128" s="38"/>
      <c r="G128" s="38"/>
      <c r="H128" s="38"/>
      <c r="I128" s="38"/>
      <c r="J128" s="38"/>
      <c r="K128" s="38"/>
      <c r="L128" s="39"/>
      <c r="M128" s="40"/>
      <c r="N128" s="47">
        <v>0.54</v>
      </c>
      <c r="O128" s="47"/>
      <c r="P128" s="69" t="str">
        <f t="shared" si="5"/>
        <v/>
      </c>
      <c r="Q128" s="70"/>
    </row>
    <row r="129" spans="1:17" ht="15.75" thickBot="1">
      <c r="A129" s="35">
        <v>0</v>
      </c>
      <c r="B129" s="36"/>
      <c r="C129" s="37" t="s">
        <v>18</v>
      </c>
      <c r="D129" s="38"/>
      <c r="E129" s="38"/>
      <c r="F129" s="38"/>
      <c r="G129" s="38"/>
      <c r="H129" s="38"/>
      <c r="I129" s="38"/>
      <c r="J129" s="38"/>
      <c r="K129" s="38"/>
      <c r="L129" s="39"/>
      <c r="M129" s="40"/>
      <c r="N129" s="41">
        <v>0.59</v>
      </c>
      <c r="O129" s="42"/>
      <c r="P129" s="43" t="str">
        <f t="shared" si="5"/>
        <v/>
      </c>
      <c r="Q129" s="44"/>
    </row>
    <row r="130" spans="1:17" ht="15.75" thickBot="1">
      <c r="A130" s="45">
        <v>0</v>
      </c>
      <c r="B130" s="52"/>
      <c r="C130" s="37" t="s">
        <v>538</v>
      </c>
      <c r="D130" s="38"/>
      <c r="E130" s="38"/>
      <c r="F130" s="38"/>
      <c r="G130" s="38"/>
      <c r="H130" s="38"/>
      <c r="I130" s="38"/>
      <c r="J130" s="38"/>
      <c r="K130" s="38"/>
      <c r="L130" s="39"/>
      <c r="M130" s="40"/>
      <c r="N130" s="47">
        <v>0.49</v>
      </c>
      <c r="O130" s="53"/>
      <c r="P130" s="48" t="str">
        <f t="shared" si="5"/>
        <v/>
      </c>
      <c r="Q130" s="49"/>
    </row>
    <row r="131" spans="1:17" ht="15.75" thickBot="1">
      <c r="A131" s="45">
        <v>0</v>
      </c>
      <c r="B131" s="46"/>
      <c r="C131" s="37" t="s">
        <v>124</v>
      </c>
      <c r="D131" s="38"/>
      <c r="E131" s="38"/>
      <c r="F131" s="38"/>
      <c r="G131" s="38"/>
      <c r="H131" s="38"/>
      <c r="I131" s="38"/>
      <c r="J131" s="38"/>
      <c r="K131" s="38"/>
      <c r="L131" s="39"/>
      <c r="M131" s="40"/>
      <c r="N131" s="47">
        <v>0.54</v>
      </c>
      <c r="O131" s="47"/>
      <c r="P131" s="69" t="str">
        <f t="shared" si="5"/>
        <v/>
      </c>
      <c r="Q131" s="70"/>
    </row>
    <row r="132" spans="1:17" ht="15.75" thickBot="1">
      <c r="A132" s="45">
        <v>0</v>
      </c>
      <c r="B132" s="52"/>
      <c r="C132" s="37" t="s">
        <v>499</v>
      </c>
      <c r="D132" s="38"/>
      <c r="E132" s="38"/>
      <c r="F132" s="38"/>
      <c r="G132" s="38"/>
      <c r="H132" s="38"/>
      <c r="I132" s="38"/>
      <c r="J132" s="38"/>
      <c r="K132" s="38"/>
      <c r="L132" s="39"/>
      <c r="M132" s="40"/>
      <c r="N132" s="47">
        <v>0.59</v>
      </c>
      <c r="O132" s="53"/>
      <c r="P132" s="48" t="str">
        <f t="shared" si="5"/>
        <v/>
      </c>
      <c r="Q132" s="49"/>
    </row>
    <row r="133" spans="1:17">
      <c r="A133" s="45"/>
      <c r="B133" s="52"/>
      <c r="C133" s="37"/>
      <c r="D133" s="38"/>
      <c r="E133" s="38"/>
      <c r="F133" s="38"/>
      <c r="G133" s="38"/>
      <c r="H133" s="38"/>
      <c r="I133" s="38"/>
      <c r="J133" s="38"/>
      <c r="K133" s="38"/>
      <c r="L133" s="39"/>
      <c r="M133" s="40"/>
      <c r="N133" s="47"/>
      <c r="O133" s="53"/>
      <c r="P133" s="48">
        <f>SUM(P126:P132)</f>
        <v>0</v>
      </c>
      <c r="Q133" s="49"/>
    </row>
    <row r="134" spans="1:17">
      <c r="A134" s="54" t="s">
        <v>500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2"/>
    </row>
    <row r="135" spans="1:17">
      <c r="A135" s="45">
        <v>0</v>
      </c>
      <c r="B135" s="52"/>
      <c r="C135" s="37" t="s">
        <v>130</v>
      </c>
      <c r="D135" s="38"/>
      <c r="E135" s="38"/>
      <c r="F135" s="38"/>
      <c r="G135" s="38"/>
      <c r="H135" s="38"/>
      <c r="I135" s="38"/>
      <c r="J135" s="38"/>
      <c r="K135" s="38"/>
      <c r="L135" s="39"/>
      <c r="M135" s="40"/>
      <c r="N135" s="47">
        <v>0.49</v>
      </c>
      <c r="O135" s="53"/>
      <c r="P135" s="48" t="str">
        <f t="shared" si="5"/>
        <v/>
      </c>
      <c r="Q135" s="49"/>
    </row>
    <row r="136" spans="1:17">
      <c r="A136" s="45">
        <v>0</v>
      </c>
      <c r="B136" s="46"/>
      <c r="C136" s="37" t="s">
        <v>129</v>
      </c>
      <c r="D136" s="38"/>
      <c r="E136" s="38"/>
      <c r="F136" s="38"/>
      <c r="G136" s="38"/>
      <c r="H136" s="38"/>
      <c r="I136" s="38"/>
      <c r="J136" s="38"/>
      <c r="K136" s="38"/>
      <c r="L136" s="39"/>
      <c r="M136" s="40"/>
      <c r="N136" s="47">
        <v>0.69</v>
      </c>
      <c r="O136" s="47"/>
      <c r="P136" s="69" t="str">
        <f t="shared" si="5"/>
        <v/>
      </c>
      <c r="Q136" s="70"/>
    </row>
    <row r="137" spans="1:17">
      <c r="A137" s="45">
        <v>0</v>
      </c>
      <c r="B137" s="46"/>
      <c r="C137" s="37" t="s">
        <v>33</v>
      </c>
      <c r="D137" s="38"/>
      <c r="E137" s="38"/>
      <c r="F137" s="38"/>
      <c r="G137" s="38"/>
      <c r="H137" s="38"/>
      <c r="I137" s="38"/>
      <c r="J137" s="38"/>
      <c r="K137" s="38"/>
      <c r="L137" s="39"/>
      <c r="M137" s="40"/>
      <c r="N137" s="47">
        <v>0.99</v>
      </c>
      <c r="O137" s="47"/>
      <c r="P137" s="69" t="str">
        <f t="shared" si="5"/>
        <v/>
      </c>
      <c r="Q137" s="70"/>
    </row>
    <row r="138" spans="1:17" ht="15.75" thickBot="1">
      <c r="A138" s="35">
        <v>0</v>
      </c>
      <c r="B138" s="36"/>
      <c r="C138" s="37" t="s">
        <v>131</v>
      </c>
      <c r="D138" s="38"/>
      <c r="E138" s="38"/>
      <c r="F138" s="38"/>
      <c r="G138" s="38"/>
      <c r="H138" s="38"/>
      <c r="I138" s="38"/>
      <c r="J138" s="38"/>
      <c r="K138" s="38"/>
      <c r="L138" s="39"/>
      <c r="M138" s="40"/>
      <c r="N138" s="41">
        <v>0.39</v>
      </c>
      <c r="O138" s="42"/>
      <c r="P138" s="43" t="str">
        <f t="shared" si="5"/>
        <v/>
      </c>
      <c r="Q138" s="44"/>
    </row>
    <row r="139" spans="1:17">
      <c r="A139" s="45">
        <v>0</v>
      </c>
      <c r="B139" s="52"/>
      <c r="C139" s="37" t="s">
        <v>132</v>
      </c>
      <c r="D139" s="38"/>
      <c r="E139" s="38"/>
      <c r="F139" s="38"/>
      <c r="G139" s="38"/>
      <c r="H139" s="38"/>
      <c r="I139" s="38"/>
      <c r="J139" s="38"/>
      <c r="K139" s="38"/>
      <c r="L139" s="39"/>
      <c r="M139" s="40"/>
      <c r="N139" s="47">
        <v>0.39</v>
      </c>
      <c r="O139" s="53"/>
      <c r="P139" s="48" t="str">
        <f t="shared" si="5"/>
        <v/>
      </c>
      <c r="Q139" s="49"/>
    </row>
    <row r="140" spans="1:17">
      <c r="A140" s="45">
        <v>0</v>
      </c>
      <c r="B140" s="46"/>
      <c r="C140" s="37" t="s">
        <v>128</v>
      </c>
      <c r="D140" s="38"/>
      <c r="E140" s="38"/>
      <c r="F140" s="38"/>
      <c r="G140" s="38"/>
      <c r="H140" s="38"/>
      <c r="I140" s="38"/>
      <c r="J140" s="38"/>
      <c r="K140" s="38"/>
      <c r="L140" s="39"/>
      <c r="M140" s="40"/>
      <c r="N140" s="47">
        <v>0.32</v>
      </c>
      <c r="O140" s="47"/>
      <c r="P140" s="69" t="str">
        <f t="shared" si="5"/>
        <v/>
      </c>
      <c r="Q140" s="70"/>
    </row>
    <row r="141" spans="1:17">
      <c r="A141" s="45">
        <v>0</v>
      </c>
      <c r="B141" s="52"/>
      <c r="C141" s="37" t="s">
        <v>133</v>
      </c>
      <c r="D141" s="38"/>
      <c r="E141" s="38"/>
      <c r="F141" s="38"/>
      <c r="G141" s="38"/>
      <c r="H141" s="38"/>
      <c r="I141" s="38"/>
      <c r="J141" s="38"/>
      <c r="K141" s="38"/>
      <c r="L141" s="39"/>
      <c r="M141" s="40"/>
      <c r="N141" s="47">
        <v>0.24</v>
      </c>
      <c r="O141" s="53"/>
      <c r="P141" s="48" t="str">
        <f t="shared" si="5"/>
        <v/>
      </c>
      <c r="Q141" s="49"/>
    </row>
    <row r="142" spans="1:17">
      <c r="A142" s="45"/>
      <c r="B142" s="52"/>
      <c r="C142" s="37"/>
      <c r="D142" s="38"/>
      <c r="E142" s="38"/>
      <c r="F142" s="38"/>
      <c r="G142" s="38"/>
      <c r="H142" s="38"/>
      <c r="I142" s="38"/>
      <c r="J142" s="38"/>
      <c r="K142" s="38"/>
      <c r="L142" s="39"/>
      <c r="M142" s="40"/>
      <c r="N142" s="47"/>
      <c r="O142" s="53"/>
      <c r="P142" s="48" t="str">
        <f t="shared" si="5"/>
        <v/>
      </c>
      <c r="Q142" s="49"/>
    </row>
    <row r="143" spans="1:17">
      <c r="A143" s="45"/>
      <c r="B143" s="52"/>
      <c r="C143" s="37"/>
      <c r="D143" s="38"/>
      <c r="E143" s="38"/>
      <c r="F143" s="38"/>
      <c r="G143" s="38"/>
      <c r="H143" s="38"/>
      <c r="I143" s="38"/>
      <c r="J143" s="38"/>
      <c r="K143" s="38"/>
      <c r="L143" s="39"/>
      <c r="M143" s="40"/>
      <c r="N143" s="47"/>
      <c r="O143" s="53"/>
      <c r="P143" s="48">
        <f>SUM(P135:P141)</f>
        <v>0</v>
      </c>
      <c r="Q143" s="49"/>
    </row>
    <row r="144" spans="1:17">
      <c r="A144" s="54" t="s">
        <v>501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2"/>
    </row>
    <row r="145" spans="1:17">
      <c r="A145" s="45">
        <v>0</v>
      </c>
      <c r="B145" s="46"/>
      <c r="C145" s="37" t="s">
        <v>34</v>
      </c>
      <c r="D145" s="38"/>
      <c r="E145" s="38"/>
      <c r="F145" s="38"/>
      <c r="G145" s="38"/>
      <c r="H145" s="38"/>
      <c r="I145" s="38"/>
      <c r="J145" s="38"/>
      <c r="K145" s="38"/>
      <c r="L145" s="39"/>
      <c r="M145" s="40"/>
      <c r="N145" s="47">
        <v>0.24</v>
      </c>
      <c r="O145" s="47"/>
      <c r="P145" s="69" t="str">
        <f t="shared" si="5"/>
        <v/>
      </c>
      <c r="Q145" s="70"/>
    </row>
    <row r="146" spans="1:17">
      <c r="A146" s="45">
        <v>0</v>
      </c>
      <c r="B146" s="46"/>
      <c r="C146" s="37" t="s">
        <v>125</v>
      </c>
      <c r="D146" s="38"/>
      <c r="E146" s="38"/>
      <c r="F146" s="38"/>
      <c r="G146" s="38"/>
      <c r="H146" s="38"/>
      <c r="I146" s="38"/>
      <c r="J146" s="38"/>
      <c r="K146" s="38"/>
      <c r="L146" s="39"/>
      <c r="M146" s="40"/>
      <c r="N146" s="47">
        <v>0.24</v>
      </c>
      <c r="O146" s="47"/>
      <c r="P146" s="69" t="str">
        <f t="shared" si="5"/>
        <v/>
      </c>
      <c r="Q146" s="70"/>
    </row>
    <row r="147" spans="1:17" ht="15.75" thickBot="1">
      <c r="A147" s="35">
        <v>0</v>
      </c>
      <c r="B147" s="36"/>
      <c r="C147" s="37" t="s">
        <v>126</v>
      </c>
      <c r="D147" s="38"/>
      <c r="E147" s="38"/>
      <c r="F147" s="38"/>
      <c r="G147" s="38"/>
      <c r="H147" s="38"/>
      <c r="I147" s="38"/>
      <c r="J147" s="38"/>
      <c r="K147" s="38"/>
      <c r="L147" s="39"/>
      <c r="M147" s="40"/>
      <c r="N147" s="41">
        <v>0.89</v>
      </c>
      <c r="O147" s="42"/>
      <c r="P147" s="43" t="str">
        <f t="shared" si="5"/>
        <v/>
      </c>
      <c r="Q147" s="44"/>
    </row>
    <row r="148" spans="1:17">
      <c r="A148" s="45">
        <v>0</v>
      </c>
      <c r="B148" s="52"/>
      <c r="C148" s="37" t="s">
        <v>127</v>
      </c>
      <c r="D148" s="38"/>
      <c r="E148" s="38"/>
      <c r="F148" s="38"/>
      <c r="G148" s="38"/>
      <c r="H148" s="38"/>
      <c r="I148" s="38"/>
      <c r="J148" s="38"/>
      <c r="K148" s="38"/>
      <c r="L148" s="39"/>
      <c r="M148" s="40"/>
      <c r="N148" s="47">
        <v>0.59</v>
      </c>
      <c r="O148" s="53"/>
      <c r="P148" s="48" t="str">
        <f t="shared" si="5"/>
        <v/>
      </c>
      <c r="Q148" s="49"/>
    </row>
    <row r="149" spans="1:17">
      <c r="A149" s="45">
        <v>0</v>
      </c>
      <c r="B149" s="46"/>
      <c r="C149" s="37" t="s">
        <v>134</v>
      </c>
      <c r="D149" s="38"/>
      <c r="E149" s="38"/>
      <c r="F149" s="38"/>
      <c r="G149" s="38"/>
      <c r="H149" s="38"/>
      <c r="I149" s="38"/>
      <c r="J149" s="38"/>
      <c r="K149" s="38"/>
      <c r="L149" s="39"/>
      <c r="M149" s="40"/>
      <c r="N149" s="47">
        <v>0.59</v>
      </c>
      <c r="O149" s="47"/>
      <c r="P149" s="69" t="str">
        <f t="shared" si="5"/>
        <v/>
      </c>
      <c r="Q149" s="70"/>
    </row>
    <row r="150" spans="1:17">
      <c r="A150" s="45">
        <v>0</v>
      </c>
      <c r="B150" s="46"/>
      <c r="C150" s="37" t="s">
        <v>135</v>
      </c>
      <c r="D150" s="38"/>
      <c r="E150" s="38"/>
      <c r="F150" s="38"/>
      <c r="G150" s="38"/>
      <c r="H150" s="38"/>
      <c r="I150" s="38"/>
      <c r="J150" s="38"/>
      <c r="K150" s="38"/>
      <c r="L150" s="39"/>
      <c r="M150" s="40"/>
      <c r="N150" s="47">
        <v>0.24</v>
      </c>
      <c r="O150" s="47"/>
      <c r="P150" s="69" t="str">
        <f t="shared" si="5"/>
        <v/>
      </c>
      <c r="Q150" s="70"/>
    </row>
    <row r="151" spans="1:17" ht="15.75" thickBot="1">
      <c r="A151" s="35">
        <v>0</v>
      </c>
      <c r="B151" s="36"/>
      <c r="C151" s="37" t="s">
        <v>136</v>
      </c>
      <c r="D151" s="38"/>
      <c r="E151" s="38"/>
      <c r="F151" s="38"/>
      <c r="G151" s="38"/>
      <c r="H151" s="38"/>
      <c r="I151" s="38"/>
      <c r="J151" s="38"/>
      <c r="K151" s="38"/>
      <c r="L151" s="39"/>
      <c r="M151" s="40"/>
      <c r="N151" s="41">
        <v>0.79</v>
      </c>
      <c r="O151" s="42"/>
      <c r="P151" s="43" t="str">
        <f t="shared" si="5"/>
        <v/>
      </c>
      <c r="Q151" s="44"/>
    </row>
    <row r="152" spans="1:17">
      <c r="A152" s="45"/>
      <c r="B152" s="52"/>
      <c r="C152" s="37"/>
      <c r="D152" s="38"/>
      <c r="E152" s="38"/>
      <c r="F152" s="38"/>
      <c r="G152" s="38"/>
      <c r="H152" s="38"/>
      <c r="I152" s="38"/>
      <c r="J152" s="38"/>
      <c r="K152" s="38"/>
      <c r="L152" s="39"/>
      <c r="M152" s="40"/>
      <c r="N152" s="47"/>
      <c r="O152" s="53"/>
      <c r="P152" s="48" t="str">
        <f t="shared" si="5"/>
        <v/>
      </c>
      <c r="Q152" s="49"/>
    </row>
    <row r="153" spans="1:17">
      <c r="A153" s="45"/>
      <c r="B153" s="52"/>
      <c r="C153" s="37"/>
      <c r="D153" s="38"/>
      <c r="E153" s="38"/>
      <c r="F153" s="38"/>
      <c r="G153" s="38"/>
      <c r="H153" s="38"/>
      <c r="I153" s="38"/>
      <c r="J153" s="38"/>
      <c r="K153" s="38"/>
      <c r="L153" s="39"/>
      <c r="M153" s="40"/>
      <c r="N153" s="47"/>
      <c r="O153" s="53"/>
      <c r="P153" s="48">
        <f>SUM(P145:P151)</f>
        <v>0</v>
      </c>
      <c r="Q153" s="49"/>
    </row>
    <row r="154" spans="1:17">
      <c r="A154" s="54" t="s">
        <v>535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2"/>
    </row>
    <row r="155" spans="1:17">
      <c r="A155" s="45">
        <v>0</v>
      </c>
      <c r="B155" s="52"/>
      <c r="C155" s="37" t="s">
        <v>288</v>
      </c>
      <c r="D155" s="38"/>
      <c r="E155" s="38"/>
      <c r="F155" s="38"/>
      <c r="G155" s="38"/>
      <c r="H155" s="38"/>
      <c r="I155" s="38"/>
      <c r="J155" s="38"/>
      <c r="K155" s="38"/>
      <c r="L155" s="39"/>
      <c r="M155" s="40"/>
      <c r="N155" s="47">
        <v>0.39</v>
      </c>
      <c r="O155" s="53"/>
      <c r="P155" s="48" t="str">
        <f t="shared" si="5"/>
        <v/>
      </c>
      <c r="Q155" s="49"/>
    </row>
    <row r="156" spans="1:17">
      <c r="A156" s="45">
        <v>0</v>
      </c>
      <c r="B156" s="52"/>
      <c r="C156" s="37" t="s">
        <v>289</v>
      </c>
      <c r="D156" s="38"/>
      <c r="E156" s="38"/>
      <c r="F156" s="38"/>
      <c r="G156" s="38"/>
      <c r="H156" s="38"/>
      <c r="I156" s="38"/>
      <c r="J156" s="38"/>
      <c r="K156" s="38"/>
      <c r="L156" s="39"/>
      <c r="M156" s="40"/>
      <c r="N156" s="47">
        <v>0.49</v>
      </c>
      <c r="O156" s="53"/>
      <c r="P156" s="48" t="str">
        <f t="shared" si="5"/>
        <v/>
      </c>
      <c r="Q156" s="49"/>
    </row>
    <row r="157" spans="1:17">
      <c r="A157" s="45">
        <v>0</v>
      </c>
      <c r="B157" s="46"/>
      <c r="C157" s="37" t="s">
        <v>137</v>
      </c>
      <c r="D157" s="38"/>
      <c r="E157" s="38"/>
      <c r="F157" s="38"/>
      <c r="G157" s="38"/>
      <c r="H157" s="38"/>
      <c r="I157" s="38"/>
      <c r="J157" s="38"/>
      <c r="K157" s="38"/>
      <c r="L157" s="39"/>
      <c r="M157" s="40"/>
      <c r="N157" s="47">
        <v>0.24</v>
      </c>
      <c r="O157" s="47"/>
      <c r="P157" s="69" t="str">
        <f t="shared" si="5"/>
        <v/>
      </c>
      <c r="Q157" s="70"/>
    </row>
    <row r="158" spans="1:17">
      <c r="A158" s="45">
        <v>0</v>
      </c>
      <c r="B158" s="52"/>
      <c r="C158" s="37" t="s">
        <v>138</v>
      </c>
      <c r="D158" s="38"/>
      <c r="E158" s="38"/>
      <c r="F158" s="38"/>
      <c r="G158" s="38"/>
      <c r="H158" s="38"/>
      <c r="I158" s="38"/>
      <c r="J158" s="38"/>
      <c r="K158" s="38"/>
      <c r="L158" s="39"/>
      <c r="M158" s="40"/>
      <c r="N158" s="47">
        <v>0.28999999999999998</v>
      </c>
      <c r="O158" s="53"/>
      <c r="P158" s="48" t="str">
        <f t="shared" si="5"/>
        <v/>
      </c>
      <c r="Q158" s="49"/>
    </row>
    <row r="159" spans="1:17">
      <c r="A159" s="45">
        <v>0</v>
      </c>
      <c r="B159" s="46"/>
      <c r="C159" s="37" t="s">
        <v>139</v>
      </c>
      <c r="D159" s="38"/>
      <c r="E159" s="38"/>
      <c r="F159" s="38"/>
      <c r="G159" s="38"/>
      <c r="H159" s="38"/>
      <c r="I159" s="38"/>
      <c r="J159" s="38"/>
      <c r="K159" s="38"/>
      <c r="L159" s="39"/>
      <c r="M159" s="40"/>
      <c r="N159" s="47">
        <v>0.32</v>
      </c>
      <c r="O159" s="47"/>
      <c r="P159" s="69" t="str">
        <f t="shared" si="5"/>
        <v/>
      </c>
      <c r="Q159" s="70"/>
    </row>
    <row r="160" spans="1:17">
      <c r="A160" s="45">
        <v>0</v>
      </c>
      <c r="B160" s="46"/>
      <c r="C160" s="37" t="s">
        <v>140</v>
      </c>
      <c r="D160" s="38"/>
      <c r="E160" s="38"/>
      <c r="F160" s="38"/>
      <c r="G160" s="38"/>
      <c r="H160" s="38"/>
      <c r="I160" s="38"/>
      <c r="J160" s="38"/>
      <c r="K160" s="38"/>
      <c r="L160" s="39"/>
      <c r="M160" s="40"/>
      <c r="N160" s="47">
        <v>0.39</v>
      </c>
      <c r="O160" s="47"/>
      <c r="P160" s="69" t="str">
        <f t="shared" si="5"/>
        <v/>
      </c>
      <c r="Q160" s="70"/>
    </row>
    <row r="161" spans="1:17">
      <c r="A161" s="45">
        <v>0</v>
      </c>
      <c r="B161" s="52"/>
      <c r="C161" s="37" t="s">
        <v>141</v>
      </c>
      <c r="D161" s="38"/>
      <c r="E161" s="38"/>
      <c r="F161" s="38"/>
      <c r="G161" s="38"/>
      <c r="H161" s="38"/>
      <c r="I161" s="38"/>
      <c r="J161" s="38"/>
      <c r="K161" s="38"/>
      <c r="L161" s="39"/>
      <c r="M161" s="40"/>
      <c r="N161" s="47">
        <v>29.95</v>
      </c>
      <c r="O161" s="53"/>
      <c r="P161" s="48" t="str">
        <f t="shared" si="5"/>
        <v/>
      </c>
      <c r="Q161" s="49"/>
    </row>
    <row r="162" spans="1:17">
      <c r="A162" s="45"/>
      <c r="B162" s="46"/>
      <c r="C162" s="37"/>
      <c r="D162" s="38"/>
      <c r="E162" s="38"/>
      <c r="F162" s="38"/>
      <c r="G162" s="38"/>
      <c r="H162" s="38"/>
      <c r="I162" s="38"/>
      <c r="J162" s="38"/>
      <c r="K162" s="38"/>
      <c r="L162" s="39"/>
      <c r="M162" s="40"/>
      <c r="N162" s="47"/>
      <c r="O162" s="47"/>
      <c r="P162" s="69" t="str">
        <f t="shared" si="5"/>
        <v/>
      </c>
      <c r="Q162" s="70"/>
    </row>
    <row r="163" spans="1:17" ht="15.75" thickBot="1">
      <c r="A163" s="35"/>
      <c r="B163" s="36"/>
      <c r="C163" s="37"/>
      <c r="D163" s="38"/>
      <c r="E163" s="38"/>
      <c r="F163" s="38"/>
      <c r="G163" s="38"/>
      <c r="H163" s="38"/>
      <c r="I163" s="38"/>
      <c r="J163" s="38"/>
      <c r="K163" s="38"/>
      <c r="L163" s="39"/>
      <c r="M163" s="40"/>
      <c r="N163" s="41"/>
      <c r="O163" s="42"/>
      <c r="P163" s="43">
        <f>SUM(P155:P161)</f>
        <v>0</v>
      </c>
      <c r="Q163" s="44"/>
    </row>
    <row r="164" spans="1:17">
      <c r="A164" s="54" t="s">
        <v>502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8"/>
    </row>
    <row r="165" spans="1:17" ht="15.75" thickBot="1">
      <c r="A165" s="45">
        <v>0</v>
      </c>
      <c r="B165" s="46"/>
      <c r="C165" s="37" t="s">
        <v>142</v>
      </c>
      <c r="D165" s="38"/>
      <c r="E165" s="38"/>
      <c r="F165" s="38"/>
      <c r="G165" s="38"/>
      <c r="H165" s="38"/>
      <c r="I165" s="38"/>
      <c r="J165" s="38"/>
      <c r="K165" s="38"/>
      <c r="L165" s="39"/>
      <c r="M165" s="40"/>
      <c r="N165" s="47">
        <v>0.39</v>
      </c>
      <c r="O165" s="47"/>
      <c r="P165" s="50" t="str">
        <f t="shared" ref="P165:P184" si="6">IF($A165&gt;0,$A165*$N165,"")</f>
        <v/>
      </c>
      <c r="Q165" s="51"/>
    </row>
    <row r="166" spans="1:17">
      <c r="A166" s="45">
        <v>0</v>
      </c>
      <c r="B166" s="46"/>
      <c r="C166" s="37" t="s">
        <v>143</v>
      </c>
      <c r="D166" s="38"/>
      <c r="E166" s="38"/>
      <c r="F166" s="38"/>
      <c r="G166" s="38"/>
      <c r="H166" s="38"/>
      <c r="I166" s="38"/>
      <c r="J166" s="38"/>
      <c r="K166" s="38"/>
      <c r="L166" s="39"/>
      <c r="M166" s="40"/>
      <c r="N166" s="47">
        <v>0.39</v>
      </c>
      <c r="O166" s="47"/>
      <c r="P166" s="57" t="str">
        <f t="shared" si="6"/>
        <v/>
      </c>
      <c r="Q166" s="58"/>
    </row>
    <row r="167" spans="1:17">
      <c r="A167" s="45">
        <v>0</v>
      </c>
      <c r="B167" s="52"/>
      <c r="C167" s="37" t="s">
        <v>144</v>
      </c>
      <c r="D167" s="38"/>
      <c r="E167" s="38"/>
      <c r="F167" s="38"/>
      <c r="G167" s="38"/>
      <c r="H167" s="38"/>
      <c r="I167" s="38"/>
      <c r="J167" s="38"/>
      <c r="K167" s="38"/>
      <c r="L167" s="39"/>
      <c r="M167" s="40"/>
      <c r="N167" s="47">
        <v>0.39</v>
      </c>
      <c r="O167" s="53"/>
      <c r="P167" s="48" t="str">
        <f t="shared" si="6"/>
        <v/>
      </c>
      <c r="Q167" s="49"/>
    </row>
    <row r="168" spans="1:17">
      <c r="A168" s="45">
        <v>0</v>
      </c>
      <c r="B168" s="46"/>
      <c r="C168" s="37" t="s">
        <v>145</v>
      </c>
      <c r="D168" s="38"/>
      <c r="E168" s="38"/>
      <c r="F168" s="38"/>
      <c r="G168" s="38"/>
      <c r="H168" s="38"/>
      <c r="I168" s="38"/>
      <c r="J168" s="38"/>
      <c r="K168" s="38"/>
      <c r="L168" s="39"/>
      <c r="M168" s="40"/>
      <c r="N168" s="47">
        <v>0.59</v>
      </c>
      <c r="O168" s="47"/>
      <c r="P168" s="48" t="str">
        <f t="shared" si="6"/>
        <v/>
      </c>
      <c r="Q168" s="49"/>
    </row>
    <row r="169" spans="1:17" ht="15" customHeight="1" thickBot="1">
      <c r="A169" s="45">
        <v>0</v>
      </c>
      <c r="B169" s="52"/>
      <c r="C169" s="37" t="s">
        <v>146</v>
      </c>
      <c r="D169" s="38"/>
      <c r="E169" s="38"/>
      <c r="F169" s="38"/>
      <c r="G169" s="38"/>
      <c r="H169" s="38"/>
      <c r="I169" s="38"/>
      <c r="J169" s="38"/>
      <c r="K169" s="38"/>
      <c r="L169" s="39"/>
      <c r="M169" s="40"/>
      <c r="N169" s="47">
        <v>0.69</v>
      </c>
      <c r="O169" s="53"/>
      <c r="P169" s="48" t="str">
        <f t="shared" si="6"/>
        <v/>
      </c>
      <c r="Q169" s="49"/>
    </row>
    <row r="170" spans="1:17">
      <c r="A170" s="45">
        <v>0</v>
      </c>
      <c r="B170" s="46"/>
      <c r="C170" s="37" t="s">
        <v>147</v>
      </c>
      <c r="D170" s="38"/>
      <c r="E170" s="38"/>
      <c r="F170" s="38"/>
      <c r="G170" s="38"/>
      <c r="H170" s="38"/>
      <c r="I170" s="38"/>
      <c r="J170" s="38"/>
      <c r="K170" s="38"/>
      <c r="L170" s="39"/>
      <c r="M170" s="40"/>
      <c r="N170" s="47">
        <v>0.24</v>
      </c>
      <c r="O170" s="47"/>
      <c r="P170" s="48" t="str">
        <f t="shared" si="6"/>
        <v/>
      </c>
      <c r="Q170" s="49"/>
    </row>
    <row r="171" spans="1:17">
      <c r="A171" s="45">
        <v>0</v>
      </c>
      <c r="B171" s="46"/>
      <c r="C171" s="37" t="s">
        <v>148</v>
      </c>
      <c r="D171" s="38"/>
      <c r="E171" s="38"/>
      <c r="F171" s="38"/>
      <c r="G171" s="38"/>
      <c r="H171" s="38"/>
      <c r="I171" s="38"/>
      <c r="J171" s="38"/>
      <c r="K171" s="38"/>
      <c r="L171" s="39"/>
      <c r="M171" s="40"/>
      <c r="N171" s="47">
        <v>0.59</v>
      </c>
      <c r="O171" s="47"/>
      <c r="P171" s="48" t="str">
        <f t="shared" si="6"/>
        <v/>
      </c>
      <c r="Q171" s="49"/>
    </row>
    <row r="172" spans="1:17">
      <c r="A172" s="45"/>
      <c r="B172" s="46"/>
      <c r="C172" s="37"/>
      <c r="D172" s="38"/>
      <c r="E172" s="38"/>
      <c r="F172" s="38"/>
      <c r="G172" s="38"/>
      <c r="H172" s="38"/>
      <c r="I172" s="38"/>
      <c r="J172" s="38"/>
      <c r="K172" s="38"/>
      <c r="L172" s="39"/>
      <c r="M172" s="40"/>
      <c r="N172" s="47"/>
      <c r="O172" s="47"/>
      <c r="P172" s="69" t="str">
        <f t="shared" si="6"/>
        <v/>
      </c>
      <c r="Q172" s="70"/>
    </row>
    <row r="173" spans="1:17" ht="15.75" customHeight="1">
      <c r="A173" s="45"/>
      <c r="B173" s="46"/>
      <c r="C173" s="37"/>
      <c r="D173" s="38"/>
      <c r="E173" s="38"/>
      <c r="F173" s="38"/>
      <c r="G173" s="38"/>
      <c r="H173" s="38"/>
      <c r="I173" s="38"/>
      <c r="J173" s="38"/>
      <c r="K173" s="38"/>
      <c r="L173" s="39"/>
      <c r="M173" s="40"/>
      <c r="N173" s="47"/>
      <c r="O173" s="47"/>
      <c r="P173" s="48">
        <f>SUM(P165:P171)</f>
        <v>0</v>
      </c>
      <c r="Q173" s="49"/>
    </row>
    <row r="174" spans="1:17">
      <c r="A174" s="54" t="s">
        <v>503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6"/>
    </row>
    <row r="175" spans="1:17">
      <c r="A175" s="45">
        <v>0</v>
      </c>
      <c r="B175" s="52"/>
      <c r="C175" s="37" t="s">
        <v>150</v>
      </c>
      <c r="D175" s="38"/>
      <c r="E175" s="38"/>
      <c r="F175" s="38"/>
      <c r="G175" s="38"/>
      <c r="H175" s="38"/>
      <c r="I175" s="38"/>
      <c r="J175" s="38"/>
      <c r="K175" s="38"/>
      <c r="L175" s="39"/>
      <c r="M175" s="40"/>
      <c r="N175" s="47">
        <v>0.24</v>
      </c>
      <c r="O175" s="53"/>
      <c r="P175" s="48" t="str">
        <f t="shared" si="6"/>
        <v/>
      </c>
      <c r="Q175" s="49"/>
    </row>
    <row r="176" spans="1:17">
      <c r="A176" s="45">
        <v>0</v>
      </c>
      <c r="B176" s="52"/>
      <c r="C176" s="37" t="s">
        <v>149</v>
      </c>
      <c r="D176" s="38"/>
      <c r="E176" s="38"/>
      <c r="F176" s="38"/>
      <c r="G176" s="38"/>
      <c r="H176" s="38"/>
      <c r="I176" s="38"/>
      <c r="J176" s="38"/>
      <c r="K176" s="38"/>
      <c r="L176" s="39"/>
      <c r="M176" s="40"/>
      <c r="N176" s="47">
        <v>0.24</v>
      </c>
      <c r="O176" s="53"/>
      <c r="P176" s="48" t="str">
        <f t="shared" si="6"/>
        <v/>
      </c>
      <c r="Q176" s="49"/>
    </row>
    <row r="177" spans="1:17">
      <c r="A177" s="45">
        <v>0</v>
      </c>
      <c r="B177" s="46"/>
      <c r="C177" s="37" t="s">
        <v>149</v>
      </c>
      <c r="D177" s="38"/>
      <c r="E177" s="38"/>
      <c r="F177" s="38"/>
      <c r="G177" s="38"/>
      <c r="H177" s="38"/>
      <c r="I177" s="38"/>
      <c r="J177" s="38"/>
      <c r="K177" s="38"/>
      <c r="L177" s="39"/>
      <c r="M177" s="40"/>
      <c r="N177" s="47">
        <v>0.24</v>
      </c>
      <c r="O177" s="47"/>
      <c r="P177" s="48" t="str">
        <f t="shared" si="6"/>
        <v/>
      </c>
      <c r="Q177" s="49"/>
    </row>
    <row r="178" spans="1:17">
      <c r="A178" s="45">
        <v>0</v>
      </c>
      <c r="B178" s="52"/>
      <c r="C178" s="37" t="s">
        <v>151</v>
      </c>
      <c r="D178" s="38"/>
      <c r="E178" s="38"/>
      <c r="F178" s="38"/>
      <c r="G178" s="38"/>
      <c r="H178" s="38"/>
      <c r="I178" s="38"/>
      <c r="J178" s="38"/>
      <c r="K178" s="38"/>
      <c r="L178" s="39"/>
      <c r="M178" s="40"/>
      <c r="N178" s="47">
        <v>3.5</v>
      </c>
      <c r="O178" s="47"/>
      <c r="P178" s="48" t="str">
        <f t="shared" si="6"/>
        <v/>
      </c>
      <c r="Q178" s="49"/>
    </row>
    <row r="179" spans="1:17">
      <c r="A179" s="45">
        <v>0</v>
      </c>
      <c r="B179" s="46"/>
      <c r="C179" s="37" t="s">
        <v>152</v>
      </c>
      <c r="D179" s="38"/>
      <c r="E179" s="38"/>
      <c r="F179" s="38"/>
      <c r="G179" s="38"/>
      <c r="H179" s="38"/>
      <c r="I179" s="38"/>
      <c r="J179" s="38"/>
      <c r="K179" s="38"/>
      <c r="L179" s="39"/>
      <c r="M179" s="40"/>
      <c r="N179" s="47">
        <v>3.95</v>
      </c>
      <c r="O179" s="47"/>
      <c r="P179" s="48" t="str">
        <f t="shared" si="6"/>
        <v/>
      </c>
      <c r="Q179" s="49"/>
    </row>
    <row r="180" spans="1:17">
      <c r="A180" s="45">
        <v>0</v>
      </c>
      <c r="B180" s="46"/>
      <c r="C180" s="37" t="s">
        <v>153</v>
      </c>
      <c r="D180" s="38"/>
      <c r="E180" s="38"/>
      <c r="F180" s="38"/>
      <c r="G180" s="38"/>
      <c r="H180" s="38"/>
      <c r="I180" s="38"/>
      <c r="J180" s="38"/>
      <c r="K180" s="38"/>
      <c r="L180" s="39"/>
      <c r="M180" s="40"/>
      <c r="N180" s="47">
        <v>0.79</v>
      </c>
      <c r="O180" s="47"/>
      <c r="P180" s="48" t="str">
        <f t="shared" si="6"/>
        <v/>
      </c>
      <c r="Q180" s="49"/>
    </row>
    <row r="181" spans="1:17">
      <c r="A181" s="45">
        <v>0</v>
      </c>
      <c r="B181" s="46"/>
      <c r="C181" s="37" t="s">
        <v>154</v>
      </c>
      <c r="D181" s="38"/>
      <c r="E181" s="38"/>
      <c r="F181" s="38"/>
      <c r="G181" s="38"/>
      <c r="H181" s="38"/>
      <c r="I181" s="38"/>
      <c r="J181" s="38"/>
      <c r="K181" s="38"/>
      <c r="L181" s="39"/>
      <c r="M181" s="40"/>
      <c r="N181" s="47">
        <v>0.79</v>
      </c>
      <c r="O181" s="47"/>
      <c r="P181" s="48" t="str">
        <f t="shared" si="6"/>
        <v/>
      </c>
      <c r="Q181" s="49"/>
    </row>
    <row r="182" spans="1:17">
      <c r="A182" s="45">
        <v>0</v>
      </c>
      <c r="B182" s="46"/>
      <c r="C182" s="37" t="s">
        <v>155</v>
      </c>
      <c r="D182" s="38"/>
      <c r="E182" s="38"/>
      <c r="F182" s="38"/>
      <c r="G182" s="38"/>
      <c r="H182" s="38"/>
      <c r="I182" s="38"/>
      <c r="J182" s="38"/>
      <c r="K182" s="38"/>
      <c r="L182" s="39"/>
      <c r="M182" s="40"/>
      <c r="N182" s="47">
        <v>0.39</v>
      </c>
      <c r="O182" s="47"/>
      <c r="P182" s="48" t="str">
        <f t="shared" si="6"/>
        <v/>
      </c>
      <c r="Q182" s="49"/>
    </row>
    <row r="183" spans="1:17">
      <c r="A183" s="45">
        <v>0</v>
      </c>
      <c r="B183" s="46"/>
      <c r="C183" s="37" t="s">
        <v>156</v>
      </c>
      <c r="D183" s="38"/>
      <c r="E183" s="38"/>
      <c r="F183" s="38"/>
      <c r="G183" s="38"/>
      <c r="H183" s="38"/>
      <c r="I183" s="38"/>
      <c r="J183" s="38"/>
      <c r="K183" s="38"/>
      <c r="L183" s="39"/>
      <c r="M183" s="40"/>
      <c r="N183" s="47">
        <v>0.35</v>
      </c>
      <c r="O183" s="47"/>
      <c r="P183" s="48" t="str">
        <f t="shared" si="6"/>
        <v/>
      </c>
      <c r="Q183" s="49"/>
    </row>
    <row r="184" spans="1:17">
      <c r="A184" s="45">
        <v>0</v>
      </c>
      <c r="B184" s="46"/>
      <c r="C184" s="37"/>
      <c r="D184" s="38"/>
      <c r="E184" s="38"/>
      <c r="F184" s="38"/>
      <c r="G184" s="38"/>
      <c r="H184" s="38"/>
      <c r="I184" s="38"/>
      <c r="J184" s="38"/>
      <c r="K184" s="38"/>
      <c r="L184" s="39"/>
      <c r="M184" s="40"/>
      <c r="N184" s="47"/>
      <c r="O184" s="47"/>
      <c r="P184" s="69" t="str">
        <f t="shared" si="6"/>
        <v/>
      </c>
      <c r="Q184" s="70"/>
    </row>
    <row r="185" spans="1:17">
      <c r="A185" s="45"/>
      <c r="B185" s="46"/>
      <c r="C185" s="37"/>
      <c r="D185" s="38"/>
      <c r="E185" s="38"/>
      <c r="F185" s="38"/>
      <c r="G185" s="38"/>
      <c r="H185" s="38"/>
      <c r="I185" s="38"/>
      <c r="J185" s="38"/>
      <c r="K185" s="38"/>
      <c r="L185" s="39"/>
      <c r="M185" s="40"/>
      <c r="N185" s="47"/>
      <c r="O185" s="47"/>
      <c r="P185" s="48">
        <f>SUM(P175:P183)</f>
        <v>0</v>
      </c>
      <c r="Q185" s="49"/>
    </row>
    <row r="186" spans="1:17">
      <c r="A186" s="54" t="s">
        <v>504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6"/>
    </row>
    <row r="187" spans="1:17">
      <c r="A187" s="45">
        <v>0</v>
      </c>
      <c r="B187" s="52"/>
      <c r="C187" s="37" t="s">
        <v>157</v>
      </c>
      <c r="D187" s="38"/>
      <c r="E187" s="38"/>
      <c r="F187" s="38"/>
      <c r="G187" s="38"/>
      <c r="H187" s="38"/>
      <c r="I187" s="38"/>
      <c r="J187" s="38"/>
      <c r="K187" s="38"/>
      <c r="L187" s="39"/>
      <c r="M187" s="40"/>
      <c r="N187" s="47">
        <v>0.39</v>
      </c>
      <c r="O187" s="53"/>
      <c r="P187" s="48" t="str">
        <f t="shared" ref="P187:P192" si="7">IF($A187&gt;0,$A187*$N187,"")</f>
        <v/>
      </c>
      <c r="Q187" s="49"/>
    </row>
    <row r="188" spans="1:17">
      <c r="A188" s="45">
        <v>0</v>
      </c>
      <c r="B188" s="52"/>
      <c r="C188" s="37" t="s">
        <v>158</v>
      </c>
      <c r="D188" s="38"/>
      <c r="E188" s="38"/>
      <c r="F188" s="38"/>
      <c r="G188" s="38"/>
      <c r="H188" s="38"/>
      <c r="I188" s="38"/>
      <c r="J188" s="38"/>
      <c r="K188" s="38"/>
      <c r="L188" s="39"/>
      <c r="M188" s="40"/>
      <c r="N188" s="47">
        <v>0.34</v>
      </c>
      <c r="O188" s="53"/>
      <c r="P188" s="48" t="str">
        <f t="shared" si="7"/>
        <v/>
      </c>
      <c r="Q188" s="49"/>
    </row>
    <row r="189" spans="1:17">
      <c r="A189" s="45">
        <v>0</v>
      </c>
      <c r="B189" s="46"/>
      <c r="C189" s="37" t="s">
        <v>159</v>
      </c>
      <c r="D189" s="38"/>
      <c r="E189" s="38"/>
      <c r="F189" s="38"/>
      <c r="G189" s="38"/>
      <c r="H189" s="38"/>
      <c r="I189" s="38"/>
      <c r="J189" s="38"/>
      <c r="K189" s="38"/>
      <c r="L189" s="39"/>
      <c r="M189" s="40"/>
      <c r="N189" s="47">
        <v>0.28999999999999998</v>
      </c>
      <c r="O189" s="47"/>
      <c r="P189" s="48" t="str">
        <f t="shared" si="7"/>
        <v/>
      </c>
      <c r="Q189" s="49"/>
    </row>
    <row r="190" spans="1:17">
      <c r="A190" s="45">
        <v>0</v>
      </c>
      <c r="B190" s="52"/>
      <c r="C190" s="37" t="s">
        <v>160</v>
      </c>
      <c r="D190" s="38"/>
      <c r="E190" s="38"/>
      <c r="F190" s="38"/>
      <c r="G190" s="38"/>
      <c r="H190" s="38"/>
      <c r="I190" s="38"/>
      <c r="J190" s="38"/>
      <c r="K190" s="38"/>
      <c r="L190" s="39"/>
      <c r="M190" s="40"/>
      <c r="N190" s="47">
        <v>0.28999999999999998</v>
      </c>
      <c r="O190" s="47"/>
      <c r="P190" s="48" t="str">
        <f t="shared" si="7"/>
        <v/>
      </c>
      <c r="Q190" s="49"/>
    </row>
    <row r="191" spans="1:17">
      <c r="A191" s="45">
        <v>0</v>
      </c>
      <c r="B191" s="46"/>
      <c r="C191" s="37" t="s">
        <v>161</v>
      </c>
      <c r="D191" s="38"/>
      <c r="E191" s="38"/>
      <c r="F191" s="38"/>
      <c r="G191" s="38"/>
      <c r="H191" s="38"/>
      <c r="I191" s="38"/>
      <c r="J191" s="38"/>
      <c r="K191" s="38"/>
      <c r="L191" s="39"/>
      <c r="M191" s="40"/>
      <c r="N191" s="47">
        <v>0.49</v>
      </c>
      <c r="O191" s="47"/>
      <c r="P191" s="48" t="str">
        <f t="shared" si="7"/>
        <v/>
      </c>
      <c r="Q191" s="49"/>
    </row>
    <row r="192" spans="1:17">
      <c r="A192" s="45"/>
      <c r="B192" s="46"/>
      <c r="C192" s="37"/>
      <c r="D192" s="38"/>
      <c r="E192" s="38"/>
      <c r="F192" s="38"/>
      <c r="G192" s="38"/>
      <c r="H192" s="38"/>
      <c r="I192" s="38"/>
      <c r="J192" s="38"/>
      <c r="K192" s="38"/>
      <c r="L192" s="39"/>
      <c r="M192" s="40"/>
      <c r="N192" s="47"/>
      <c r="O192" s="47"/>
      <c r="P192" s="69" t="str">
        <f t="shared" si="7"/>
        <v/>
      </c>
      <c r="Q192" s="70"/>
    </row>
    <row r="193" spans="1:17">
      <c r="A193" s="45"/>
      <c r="B193" s="46"/>
      <c r="C193" s="37"/>
      <c r="D193" s="38"/>
      <c r="E193" s="38"/>
      <c r="F193" s="38"/>
      <c r="G193" s="38"/>
      <c r="H193" s="38"/>
      <c r="I193" s="38"/>
      <c r="J193" s="38"/>
      <c r="K193" s="38"/>
      <c r="L193" s="39"/>
      <c r="M193" s="40"/>
      <c r="N193" s="47"/>
      <c r="O193" s="47"/>
      <c r="P193" s="48">
        <f>SUM(P187:P191)</f>
        <v>0</v>
      </c>
      <c r="Q193" s="49"/>
    </row>
    <row r="194" spans="1:17" ht="15.75" thickBot="1">
      <c r="A194" s="54" t="s">
        <v>505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</row>
    <row r="195" spans="1:17" ht="15.75" thickBot="1">
      <c r="A195" s="45">
        <v>0</v>
      </c>
      <c r="B195" s="46"/>
      <c r="C195" s="37" t="s">
        <v>173</v>
      </c>
      <c r="D195" s="38"/>
      <c r="E195" s="38"/>
      <c r="F195" s="38"/>
      <c r="G195" s="38"/>
      <c r="H195" s="38"/>
      <c r="I195" s="38"/>
      <c r="J195" s="38"/>
      <c r="K195" s="38"/>
      <c r="L195" s="39"/>
      <c r="M195" s="40"/>
      <c r="N195" s="47">
        <v>0.39</v>
      </c>
      <c r="O195" s="41"/>
      <c r="P195" s="50" t="str">
        <f t="shared" ref="P195:P206" si="8">IF($A195&gt;0,$A195*$N195,"")</f>
        <v/>
      </c>
      <c r="Q195" s="51"/>
    </row>
    <row r="196" spans="1:17" ht="15.75" thickBot="1">
      <c r="A196" s="45">
        <v>0</v>
      </c>
      <c r="B196" s="46"/>
      <c r="C196" s="37" t="s">
        <v>162</v>
      </c>
      <c r="D196" s="38"/>
      <c r="E196" s="38"/>
      <c r="F196" s="38"/>
      <c r="G196" s="38"/>
      <c r="H196" s="38"/>
      <c r="I196" s="38"/>
      <c r="J196" s="38"/>
      <c r="K196" s="38"/>
      <c r="L196" s="39"/>
      <c r="M196" s="40"/>
      <c r="N196" s="47">
        <v>0.39</v>
      </c>
      <c r="O196" s="41"/>
      <c r="P196" s="50" t="str">
        <f t="shared" si="8"/>
        <v/>
      </c>
      <c r="Q196" s="51"/>
    </row>
    <row r="197" spans="1:17" ht="15.75" thickBot="1">
      <c r="A197" s="45">
        <v>0</v>
      </c>
      <c r="B197" s="46"/>
      <c r="C197" s="37" t="s">
        <v>163</v>
      </c>
      <c r="D197" s="38"/>
      <c r="E197" s="38"/>
      <c r="F197" s="38"/>
      <c r="G197" s="38"/>
      <c r="H197" s="38"/>
      <c r="I197" s="38"/>
      <c r="J197" s="38"/>
      <c r="K197" s="38"/>
      <c r="L197" s="39"/>
      <c r="M197" s="40"/>
      <c r="N197" s="47">
        <v>0.28999999999999998</v>
      </c>
      <c r="O197" s="41"/>
      <c r="P197" s="150" t="str">
        <f t="shared" si="8"/>
        <v/>
      </c>
      <c r="Q197" s="151"/>
    </row>
    <row r="198" spans="1:17" ht="15.75" thickBot="1">
      <c r="A198" s="45">
        <v>0</v>
      </c>
      <c r="B198" s="46"/>
      <c r="C198" s="37" t="s">
        <v>174</v>
      </c>
      <c r="D198" s="38"/>
      <c r="E198" s="38"/>
      <c r="F198" s="38"/>
      <c r="G198" s="38"/>
      <c r="H198" s="38"/>
      <c r="I198" s="38"/>
      <c r="J198" s="38"/>
      <c r="K198" s="38"/>
      <c r="L198" s="39"/>
      <c r="M198" s="40"/>
      <c r="N198" s="47">
        <v>0.69</v>
      </c>
      <c r="O198" s="41"/>
      <c r="P198" s="50" t="str">
        <f t="shared" si="8"/>
        <v/>
      </c>
      <c r="Q198" s="51"/>
    </row>
    <row r="199" spans="1:17" ht="15.75" thickBot="1">
      <c r="A199" s="45">
        <v>0</v>
      </c>
      <c r="B199" s="46"/>
      <c r="C199" s="37" t="s">
        <v>164</v>
      </c>
      <c r="D199" s="38"/>
      <c r="E199" s="38"/>
      <c r="F199" s="38"/>
      <c r="G199" s="38"/>
      <c r="H199" s="38"/>
      <c r="I199" s="38"/>
      <c r="J199" s="38"/>
      <c r="K199" s="38"/>
      <c r="L199" s="39"/>
      <c r="M199" s="40"/>
      <c r="N199" s="47">
        <v>0.69</v>
      </c>
      <c r="O199" s="41"/>
      <c r="P199" s="150" t="str">
        <f t="shared" si="8"/>
        <v/>
      </c>
      <c r="Q199" s="151"/>
    </row>
    <row r="200" spans="1:17" ht="15.75" thickBot="1">
      <c r="A200" s="45">
        <v>0</v>
      </c>
      <c r="B200" s="46"/>
      <c r="C200" s="37" t="s">
        <v>165</v>
      </c>
      <c r="D200" s="38"/>
      <c r="E200" s="38"/>
      <c r="F200" s="38"/>
      <c r="G200" s="38"/>
      <c r="H200" s="38"/>
      <c r="I200" s="38"/>
      <c r="J200" s="38"/>
      <c r="K200" s="38"/>
      <c r="L200" s="39"/>
      <c r="M200" s="40"/>
      <c r="N200" s="47">
        <v>0.69</v>
      </c>
      <c r="O200" s="41"/>
      <c r="P200" s="50" t="str">
        <f t="shared" si="8"/>
        <v/>
      </c>
      <c r="Q200" s="51"/>
    </row>
    <row r="201" spans="1:17" ht="15.75" thickBot="1">
      <c r="A201" s="45">
        <v>0</v>
      </c>
      <c r="B201" s="52"/>
      <c r="C201" s="37" t="s">
        <v>175</v>
      </c>
      <c r="D201" s="38"/>
      <c r="E201" s="38"/>
      <c r="F201" s="38"/>
      <c r="G201" s="38"/>
      <c r="H201" s="38"/>
      <c r="I201" s="38"/>
      <c r="J201" s="38"/>
      <c r="K201" s="38"/>
      <c r="L201" s="39"/>
      <c r="M201" s="40"/>
      <c r="N201" s="47">
        <v>0.69</v>
      </c>
      <c r="O201" s="149"/>
      <c r="P201" s="150" t="str">
        <f t="shared" si="8"/>
        <v/>
      </c>
      <c r="Q201" s="151"/>
    </row>
    <row r="202" spans="1:17" ht="15.75" thickBot="1">
      <c r="A202" s="45">
        <v>0</v>
      </c>
      <c r="B202" s="52"/>
      <c r="C202" s="37" t="s">
        <v>179</v>
      </c>
      <c r="D202" s="38"/>
      <c r="E202" s="38"/>
      <c r="F202" s="38"/>
      <c r="G202" s="38"/>
      <c r="H202" s="38"/>
      <c r="I202" s="38"/>
      <c r="J202" s="38"/>
      <c r="K202" s="38"/>
      <c r="L202" s="39"/>
      <c r="M202" s="40"/>
      <c r="N202" s="47">
        <v>0.69</v>
      </c>
      <c r="O202" s="53"/>
      <c r="P202" s="48" t="str">
        <f t="shared" si="8"/>
        <v/>
      </c>
      <c r="Q202" s="49"/>
    </row>
    <row r="203" spans="1:17">
      <c r="A203" s="45">
        <v>0</v>
      </c>
      <c r="B203" s="52"/>
      <c r="C203" s="37" t="s">
        <v>166</v>
      </c>
      <c r="D203" s="38"/>
      <c r="E203" s="38"/>
      <c r="F203" s="38"/>
      <c r="G203" s="38"/>
      <c r="H203" s="38"/>
      <c r="I203" s="38"/>
      <c r="J203" s="38"/>
      <c r="K203" s="38"/>
      <c r="L203" s="39"/>
      <c r="M203" s="40"/>
      <c r="N203" s="47">
        <v>0.69</v>
      </c>
      <c r="O203" s="53"/>
      <c r="P203" s="48" t="str">
        <f t="shared" si="8"/>
        <v/>
      </c>
      <c r="Q203" s="49"/>
    </row>
    <row r="204" spans="1:17">
      <c r="A204" s="45">
        <v>0</v>
      </c>
      <c r="B204" s="52"/>
      <c r="C204" s="37" t="s">
        <v>167</v>
      </c>
      <c r="D204" s="38"/>
      <c r="E204" s="38"/>
      <c r="F204" s="38"/>
      <c r="G204" s="38"/>
      <c r="H204" s="38"/>
      <c r="I204" s="38"/>
      <c r="J204" s="38"/>
      <c r="K204" s="38"/>
      <c r="L204" s="39"/>
      <c r="M204" s="40"/>
      <c r="N204" s="47">
        <v>0.69</v>
      </c>
      <c r="O204" s="53"/>
      <c r="P204" s="48" t="str">
        <f t="shared" si="8"/>
        <v/>
      </c>
      <c r="Q204" s="49"/>
    </row>
    <row r="205" spans="1:17">
      <c r="A205" s="45">
        <v>0</v>
      </c>
      <c r="B205" s="52"/>
      <c r="C205" s="37" t="s">
        <v>168</v>
      </c>
      <c r="D205" s="38"/>
      <c r="E205" s="38"/>
      <c r="F205" s="38"/>
      <c r="G205" s="38"/>
      <c r="H205" s="38"/>
      <c r="I205" s="38"/>
      <c r="J205" s="38"/>
      <c r="K205" s="38"/>
      <c r="L205" s="39"/>
      <c r="M205" s="40"/>
      <c r="N205" s="47">
        <v>0.59</v>
      </c>
      <c r="O205" s="53"/>
      <c r="P205" s="48" t="str">
        <f t="shared" si="8"/>
        <v/>
      </c>
      <c r="Q205" s="49"/>
    </row>
    <row r="206" spans="1:17">
      <c r="A206" s="45"/>
      <c r="B206" s="52"/>
      <c r="C206" s="37"/>
      <c r="D206" s="38"/>
      <c r="E206" s="38"/>
      <c r="F206" s="38"/>
      <c r="G206" s="38"/>
      <c r="H206" s="38"/>
      <c r="I206" s="38"/>
      <c r="J206" s="38"/>
      <c r="K206" s="38"/>
      <c r="L206" s="39"/>
      <c r="M206" s="40"/>
      <c r="N206" s="47"/>
      <c r="O206" s="53"/>
      <c r="P206" s="48" t="str">
        <f t="shared" si="8"/>
        <v/>
      </c>
      <c r="Q206" s="49"/>
    </row>
    <row r="207" spans="1:17">
      <c r="A207" s="45"/>
      <c r="B207" s="46"/>
      <c r="C207" s="37"/>
      <c r="D207" s="38"/>
      <c r="E207" s="38"/>
      <c r="F207" s="38"/>
      <c r="G207" s="38"/>
      <c r="H207" s="38"/>
      <c r="I207" s="38"/>
      <c r="J207" s="38"/>
      <c r="K207" s="38"/>
      <c r="L207" s="39"/>
      <c r="M207" s="40"/>
      <c r="N207" s="47"/>
      <c r="O207" s="47"/>
      <c r="P207" s="48">
        <f>SUM(P195:P205)</f>
        <v>0</v>
      </c>
      <c r="Q207" s="49"/>
    </row>
    <row r="208" spans="1:17">
      <c r="A208" s="54" t="s">
        <v>506</v>
      </c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6"/>
    </row>
    <row r="209" spans="1:17" ht="15.75" thickBot="1">
      <c r="A209" s="45">
        <v>0</v>
      </c>
      <c r="B209" s="46"/>
      <c r="C209" s="37" t="s">
        <v>169</v>
      </c>
      <c r="D209" s="38"/>
      <c r="E209" s="38"/>
      <c r="F209" s="38"/>
      <c r="G209" s="38"/>
      <c r="H209" s="38"/>
      <c r="I209" s="38"/>
      <c r="J209" s="38"/>
      <c r="K209" s="38"/>
      <c r="L209" s="39"/>
      <c r="M209" s="40"/>
      <c r="N209" s="47">
        <v>0.39</v>
      </c>
      <c r="O209" s="41"/>
      <c r="P209" s="50" t="str">
        <f t="shared" ref="P209:P219" si="9">IF($A209&gt;0,$A209*$N209,"")</f>
        <v/>
      </c>
      <c r="Q209" s="51"/>
    </row>
    <row r="210" spans="1:17">
      <c r="A210" s="45">
        <v>0</v>
      </c>
      <c r="B210" s="46"/>
      <c r="C210" s="37" t="s">
        <v>170</v>
      </c>
      <c r="D210" s="38"/>
      <c r="E210" s="38"/>
      <c r="F210" s="38"/>
      <c r="G210" s="38"/>
      <c r="H210" s="38"/>
      <c r="I210" s="38"/>
      <c r="J210" s="38"/>
      <c r="K210" s="38"/>
      <c r="L210" s="39"/>
      <c r="M210" s="40"/>
      <c r="N210" s="47">
        <v>0.39</v>
      </c>
      <c r="O210" s="47"/>
      <c r="P210" s="57" t="str">
        <f t="shared" si="9"/>
        <v/>
      </c>
      <c r="Q210" s="58"/>
    </row>
    <row r="211" spans="1:17">
      <c r="A211" s="45">
        <v>0</v>
      </c>
      <c r="B211" s="52"/>
      <c r="C211" s="37" t="s">
        <v>171</v>
      </c>
      <c r="D211" s="38"/>
      <c r="E211" s="38"/>
      <c r="F211" s="38"/>
      <c r="G211" s="38"/>
      <c r="H211" s="38"/>
      <c r="I211" s="38"/>
      <c r="J211" s="38"/>
      <c r="K211" s="38"/>
      <c r="L211" s="39"/>
      <c r="M211" s="40"/>
      <c r="N211" s="47">
        <v>0.39</v>
      </c>
      <c r="O211" s="53"/>
      <c r="P211" s="48" t="str">
        <f t="shared" si="9"/>
        <v/>
      </c>
      <c r="Q211" s="49"/>
    </row>
    <row r="212" spans="1:17">
      <c r="A212" s="45">
        <v>0</v>
      </c>
      <c r="B212" s="46"/>
      <c r="C212" s="37" t="s">
        <v>172</v>
      </c>
      <c r="D212" s="38"/>
      <c r="E212" s="38"/>
      <c r="F212" s="38"/>
      <c r="G212" s="38"/>
      <c r="H212" s="38"/>
      <c r="I212" s="38"/>
      <c r="J212" s="38"/>
      <c r="K212" s="38"/>
      <c r="L212" s="39"/>
      <c r="M212" s="40"/>
      <c r="N212" s="47">
        <v>0.39</v>
      </c>
      <c r="O212" s="47"/>
      <c r="P212" s="48" t="str">
        <f t="shared" si="9"/>
        <v/>
      </c>
      <c r="Q212" s="49"/>
    </row>
    <row r="213" spans="1:17">
      <c r="A213" s="45">
        <v>0</v>
      </c>
      <c r="B213" s="52"/>
      <c r="C213" s="37" t="s">
        <v>176</v>
      </c>
      <c r="D213" s="38"/>
      <c r="E213" s="38"/>
      <c r="F213" s="38"/>
      <c r="G213" s="38"/>
      <c r="H213" s="38"/>
      <c r="I213" s="38"/>
      <c r="J213" s="38"/>
      <c r="K213" s="38"/>
      <c r="L213" s="39"/>
      <c r="M213" s="40"/>
      <c r="N213" s="47">
        <v>0.39</v>
      </c>
      <c r="O213" s="53"/>
      <c r="P213" s="48" t="str">
        <f t="shared" si="9"/>
        <v/>
      </c>
      <c r="Q213" s="49"/>
    </row>
    <row r="214" spans="1:17">
      <c r="A214" s="45">
        <v>0</v>
      </c>
      <c r="B214" s="46"/>
      <c r="C214" s="37" t="s">
        <v>177</v>
      </c>
      <c r="D214" s="38"/>
      <c r="E214" s="38"/>
      <c r="F214" s="38"/>
      <c r="G214" s="38"/>
      <c r="H214" s="38"/>
      <c r="I214" s="38"/>
      <c r="J214" s="38"/>
      <c r="K214" s="38"/>
      <c r="L214" s="39"/>
      <c r="M214" s="40"/>
      <c r="N214" s="47">
        <v>0.39</v>
      </c>
      <c r="O214" s="47"/>
      <c r="P214" s="48" t="str">
        <f t="shared" si="9"/>
        <v/>
      </c>
      <c r="Q214" s="49"/>
    </row>
    <row r="215" spans="1:17">
      <c r="A215" s="45">
        <v>0</v>
      </c>
      <c r="B215" s="52"/>
      <c r="C215" s="37" t="s">
        <v>165</v>
      </c>
      <c r="D215" s="38"/>
      <c r="E215" s="38"/>
      <c r="F215" s="38"/>
      <c r="G215" s="38"/>
      <c r="H215" s="38"/>
      <c r="I215" s="38"/>
      <c r="J215" s="38"/>
      <c r="K215" s="38"/>
      <c r="L215" s="39"/>
      <c r="M215" s="40"/>
      <c r="N215" s="47">
        <v>0.28999999999999998</v>
      </c>
      <c r="O215" s="47"/>
      <c r="P215" s="48" t="str">
        <f t="shared" si="9"/>
        <v/>
      </c>
      <c r="Q215" s="49"/>
    </row>
    <row r="216" spans="1:17">
      <c r="A216" s="45">
        <v>0</v>
      </c>
      <c r="B216" s="52"/>
      <c r="C216" s="37" t="s">
        <v>37</v>
      </c>
      <c r="D216" s="38"/>
      <c r="E216" s="38"/>
      <c r="F216" s="38"/>
      <c r="G216" s="38"/>
      <c r="H216" s="38"/>
      <c r="I216" s="38"/>
      <c r="J216" s="38"/>
      <c r="K216" s="38"/>
      <c r="L216" s="39"/>
      <c r="M216" s="40"/>
      <c r="N216" s="47">
        <v>0.39</v>
      </c>
      <c r="O216" s="53"/>
      <c r="P216" s="48" t="str">
        <f t="shared" si="9"/>
        <v/>
      </c>
      <c r="Q216" s="49"/>
    </row>
    <row r="217" spans="1:17">
      <c r="A217" s="45">
        <v>0</v>
      </c>
      <c r="B217" s="52"/>
      <c r="C217" s="37" t="s">
        <v>178</v>
      </c>
      <c r="D217" s="38"/>
      <c r="E217" s="38"/>
      <c r="F217" s="38"/>
      <c r="G217" s="38"/>
      <c r="H217" s="38"/>
      <c r="I217" s="38"/>
      <c r="J217" s="38"/>
      <c r="K217" s="38"/>
      <c r="L217" s="39"/>
      <c r="M217" s="40"/>
      <c r="N217" s="47">
        <v>0.39</v>
      </c>
      <c r="O217" s="53"/>
      <c r="P217" s="48" t="str">
        <f t="shared" si="9"/>
        <v/>
      </c>
      <c r="Q217" s="49"/>
    </row>
    <row r="218" spans="1:17">
      <c r="A218" s="45">
        <v>0</v>
      </c>
      <c r="B218" s="46"/>
      <c r="C218" s="37" t="s">
        <v>167</v>
      </c>
      <c r="D218" s="152"/>
      <c r="E218" s="152"/>
      <c r="F218" s="152"/>
      <c r="G218" s="152"/>
      <c r="H218" s="152"/>
      <c r="I218" s="152"/>
      <c r="J218" s="152"/>
      <c r="K218" s="152"/>
      <c r="L218" s="153"/>
      <c r="M218" s="154"/>
      <c r="N218" s="47">
        <v>0.28999999999999998</v>
      </c>
      <c r="O218" s="47"/>
      <c r="P218" s="48" t="str">
        <f t="shared" si="9"/>
        <v/>
      </c>
      <c r="Q218" s="49"/>
    </row>
    <row r="219" spans="1:17">
      <c r="A219" s="45">
        <v>0</v>
      </c>
      <c r="B219" s="46"/>
      <c r="C219" s="37"/>
      <c r="D219" s="38"/>
      <c r="E219" s="38"/>
      <c r="F219" s="38"/>
      <c r="G219" s="38"/>
      <c r="H219" s="38"/>
      <c r="I219" s="38"/>
      <c r="J219" s="38"/>
      <c r="K219" s="38"/>
      <c r="L219" s="39"/>
      <c r="M219" s="40"/>
      <c r="N219" s="47"/>
      <c r="O219" s="47"/>
      <c r="P219" s="48" t="str">
        <f t="shared" si="9"/>
        <v/>
      </c>
      <c r="Q219" s="49"/>
    </row>
    <row r="220" spans="1:17">
      <c r="A220" s="45"/>
      <c r="B220" s="46"/>
      <c r="C220" s="37"/>
      <c r="D220" s="38"/>
      <c r="E220" s="38"/>
      <c r="F220" s="38"/>
      <c r="G220" s="38"/>
      <c r="H220" s="38"/>
      <c r="I220" s="38"/>
      <c r="J220" s="38"/>
      <c r="K220" s="38"/>
      <c r="L220" s="39"/>
      <c r="M220" s="40"/>
      <c r="N220" s="47"/>
      <c r="O220" s="47"/>
      <c r="P220" s="48">
        <f>SUM(P209:P218)</f>
        <v>0</v>
      </c>
      <c r="Q220" s="49"/>
    </row>
    <row r="221" spans="1:17">
      <c r="A221" s="54" t="s">
        <v>507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6"/>
    </row>
    <row r="222" spans="1:17" ht="15.75" thickBot="1">
      <c r="A222" s="45">
        <v>0</v>
      </c>
      <c r="B222" s="46"/>
      <c r="C222" s="37" t="s">
        <v>35</v>
      </c>
      <c r="D222" s="38"/>
      <c r="E222" s="38"/>
      <c r="F222" s="38"/>
      <c r="G222" s="38"/>
      <c r="H222" s="38"/>
      <c r="I222" s="38"/>
      <c r="J222" s="38"/>
      <c r="K222" s="38"/>
      <c r="L222" s="39"/>
      <c r="M222" s="40"/>
      <c r="N222" s="47">
        <v>0.28999999999999998</v>
      </c>
      <c r="O222" s="47"/>
      <c r="P222" s="50" t="str">
        <f t="shared" ref="P222:P236" si="10">IF($A222&gt;0,$A222*$N222,"")</f>
        <v/>
      </c>
      <c r="Q222" s="51"/>
    </row>
    <row r="223" spans="1:17">
      <c r="A223" s="45">
        <v>0</v>
      </c>
      <c r="B223" s="46"/>
      <c r="C223" s="37" t="s">
        <v>180</v>
      </c>
      <c r="D223" s="38"/>
      <c r="E223" s="38"/>
      <c r="F223" s="38"/>
      <c r="G223" s="38"/>
      <c r="H223" s="38"/>
      <c r="I223" s="38"/>
      <c r="J223" s="38"/>
      <c r="K223" s="38"/>
      <c r="L223" s="39"/>
      <c r="M223" s="40"/>
      <c r="N223" s="47">
        <v>0.28999999999999998</v>
      </c>
      <c r="O223" s="47"/>
      <c r="P223" s="57" t="str">
        <f t="shared" si="10"/>
        <v/>
      </c>
      <c r="Q223" s="58"/>
    </row>
    <row r="224" spans="1:17">
      <c r="A224" s="45">
        <v>0</v>
      </c>
      <c r="B224" s="52"/>
      <c r="C224" s="37" t="s">
        <v>183</v>
      </c>
      <c r="D224" s="38"/>
      <c r="E224" s="38"/>
      <c r="F224" s="38"/>
      <c r="G224" s="38"/>
      <c r="H224" s="38"/>
      <c r="I224" s="38"/>
      <c r="J224" s="38"/>
      <c r="K224" s="38"/>
      <c r="L224" s="39"/>
      <c r="M224" s="40"/>
      <c r="N224" s="47">
        <v>0.28999999999999998</v>
      </c>
      <c r="O224" s="53"/>
      <c r="P224" s="48" t="str">
        <f t="shared" si="10"/>
        <v/>
      </c>
      <c r="Q224" s="49"/>
    </row>
    <row r="225" spans="1:17">
      <c r="A225" s="45">
        <v>0</v>
      </c>
      <c r="B225" s="46"/>
      <c r="C225" s="37" t="s">
        <v>171</v>
      </c>
      <c r="D225" s="38"/>
      <c r="E225" s="38"/>
      <c r="F225" s="38"/>
      <c r="G225" s="38"/>
      <c r="H225" s="38"/>
      <c r="I225" s="38"/>
      <c r="J225" s="38"/>
      <c r="K225" s="38"/>
      <c r="L225" s="39"/>
      <c r="M225" s="40"/>
      <c r="N225" s="47">
        <v>0.28999999999999998</v>
      </c>
      <c r="O225" s="47"/>
      <c r="P225" s="48" t="str">
        <f t="shared" si="10"/>
        <v/>
      </c>
      <c r="Q225" s="49"/>
    </row>
    <row r="226" spans="1:17">
      <c r="A226" s="45">
        <v>0</v>
      </c>
      <c r="B226" s="52"/>
      <c r="C226" s="37" t="s">
        <v>184</v>
      </c>
      <c r="D226" s="38"/>
      <c r="E226" s="38"/>
      <c r="F226" s="38"/>
      <c r="G226" s="38"/>
      <c r="H226" s="38"/>
      <c r="I226" s="38"/>
      <c r="J226" s="38"/>
      <c r="K226" s="38"/>
      <c r="L226" s="39"/>
      <c r="M226" s="40"/>
      <c r="N226" s="47">
        <v>0.28999999999999998</v>
      </c>
      <c r="O226" s="53"/>
      <c r="P226" s="48" t="str">
        <f t="shared" si="10"/>
        <v/>
      </c>
      <c r="Q226" s="49"/>
    </row>
    <row r="227" spans="1:17">
      <c r="A227" s="45">
        <v>0</v>
      </c>
      <c r="B227" s="46"/>
      <c r="C227" s="37" t="s">
        <v>36</v>
      </c>
      <c r="D227" s="38"/>
      <c r="E227" s="38"/>
      <c r="F227" s="38"/>
      <c r="G227" s="38"/>
      <c r="H227" s="38"/>
      <c r="I227" s="38"/>
      <c r="J227" s="38"/>
      <c r="K227" s="38"/>
      <c r="L227" s="39"/>
      <c r="M227" s="40"/>
      <c r="N227" s="47">
        <v>0.28999999999999998</v>
      </c>
      <c r="O227" s="47"/>
      <c r="P227" s="48" t="str">
        <f t="shared" si="10"/>
        <v/>
      </c>
      <c r="Q227" s="49"/>
    </row>
    <row r="228" spans="1:17">
      <c r="A228" s="45">
        <v>0</v>
      </c>
      <c r="B228" s="52"/>
      <c r="C228" s="37" t="s">
        <v>176</v>
      </c>
      <c r="D228" s="38"/>
      <c r="E228" s="38"/>
      <c r="F228" s="38"/>
      <c r="G228" s="38"/>
      <c r="H228" s="38"/>
      <c r="I228" s="38"/>
      <c r="J228" s="38"/>
      <c r="K228" s="38"/>
      <c r="L228" s="39"/>
      <c r="M228" s="40"/>
      <c r="N228" s="47">
        <v>0.28999999999999998</v>
      </c>
      <c r="O228" s="53"/>
      <c r="P228" s="48" t="str">
        <f t="shared" si="10"/>
        <v/>
      </c>
      <c r="Q228" s="49"/>
    </row>
    <row r="229" spans="1:17">
      <c r="A229" s="45">
        <v>0</v>
      </c>
      <c r="B229" s="52"/>
      <c r="C229" s="37" t="s">
        <v>177</v>
      </c>
      <c r="D229" s="38"/>
      <c r="E229" s="38"/>
      <c r="F229" s="38"/>
      <c r="G229" s="38"/>
      <c r="H229" s="38"/>
      <c r="I229" s="38"/>
      <c r="J229" s="38"/>
      <c r="K229" s="38"/>
      <c r="L229" s="39"/>
      <c r="M229" s="40"/>
      <c r="N229" s="47">
        <v>0.28999999999999998</v>
      </c>
      <c r="O229" s="53"/>
      <c r="P229" s="48" t="str">
        <f t="shared" si="10"/>
        <v/>
      </c>
      <c r="Q229" s="49"/>
    </row>
    <row r="230" spans="1:17">
      <c r="A230" s="45">
        <v>0</v>
      </c>
      <c r="B230" s="46"/>
      <c r="C230" s="37" t="s">
        <v>165</v>
      </c>
      <c r="D230" s="152"/>
      <c r="E230" s="152"/>
      <c r="F230" s="152"/>
      <c r="G230" s="152"/>
      <c r="H230" s="152"/>
      <c r="I230" s="152"/>
      <c r="J230" s="152"/>
      <c r="K230" s="152"/>
      <c r="L230" s="153"/>
      <c r="M230" s="154"/>
      <c r="N230" s="47">
        <v>0.2</v>
      </c>
      <c r="O230" s="47"/>
      <c r="P230" s="48" t="str">
        <f t="shared" si="10"/>
        <v/>
      </c>
      <c r="Q230" s="49"/>
    </row>
    <row r="231" spans="1:17">
      <c r="A231" s="45">
        <v>0</v>
      </c>
      <c r="B231" s="46"/>
      <c r="C231" s="37" t="s">
        <v>37</v>
      </c>
      <c r="D231" s="152"/>
      <c r="E231" s="152"/>
      <c r="F231" s="152"/>
      <c r="G231" s="152"/>
      <c r="H231" s="152"/>
      <c r="I231" s="152"/>
      <c r="J231" s="152"/>
      <c r="K231" s="152"/>
      <c r="L231" s="153"/>
      <c r="M231" s="154"/>
      <c r="N231" s="47">
        <v>0.28999999999999998</v>
      </c>
      <c r="O231" s="47"/>
      <c r="P231" s="48" t="str">
        <f t="shared" si="10"/>
        <v/>
      </c>
      <c r="Q231" s="49"/>
    </row>
    <row r="232" spans="1:17">
      <c r="A232" s="45">
        <v>0</v>
      </c>
      <c r="B232" s="52"/>
      <c r="C232" s="37" t="s">
        <v>181</v>
      </c>
      <c r="D232" s="38"/>
      <c r="E232" s="38"/>
      <c r="F232" s="38"/>
      <c r="G232" s="38"/>
      <c r="H232" s="38"/>
      <c r="I232" s="38"/>
      <c r="J232" s="38"/>
      <c r="K232" s="38"/>
      <c r="L232" s="39"/>
      <c r="M232" s="40"/>
      <c r="N232" s="47">
        <v>0.28999999999999998</v>
      </c>
      <c r="O232" s="47"/>
      <c r="P232" s="48" t="str">
        <f t="shared" si="10"/>
        <v/>
      </c>
      <c r="Q232" s="49"/>
    </row>
    <row r="233" spans="1:17">
      <c r="A233" s="45">
        <v>0</v>
      </c>
      <c r="B233" s="46"/>
      <c r="C233" s="37" t="s">
        <v>182</v>
      </c>
      <c r="D233" s="38"/>
      <c r="E233" s="38"/>
      <c r="F233" s="38"/>
      <c r="G233" s="38"/>
      <c r="H233" s="38"/>
      <c r="I233" s="38"/>
      <c r="J233" s="38"/>
      <c r="K233" s="38"/>
      <c r="L233" s="39"/>
      <c r="M233" s="40"/>
      <c r="N233" s="47">
        <v>0.28999999999999998</v>
      </c>
      <c r="O233" s="47"/>
      <c r="P233" s="48" t="str">
        <f t="shared" si="10"/>
        <v/>
      </c>
      <c r="Q233" s="49"/>
    </row>
    <row r="234" spans="1:17">
      <c r="A234" s="45">
        <v>0</v>
      </c>
      <c r="B234" s="52"/>
      <c r="C234" s="37" t="s">
        <v>167</v>
      </c>
      <c r="D234" s="38"/>
      <c r="E234" s="38"/>
      <c r="F234" s="38"/>
      <c r="G234" s="38"/>
      <c r="H234" s="38"/>
      <c r="I234" s="38"/>
      <c r="J234" s="38"/>
      <c r="K234" s="38"/>
      <c r="L234" s="39"/>
      <c r="M234" s="40"/>
      <c r="N234" s="47">
        <v>0.2</v>
      </c>
      <c r="O234" s="53"/>
      <c r="P234" s="48" t="str">
        <f t="shared" si="10"/>
        <v/>
      </c>
      <c r="Q234" s="49"/>
    </row>
    <row r="235" spans="1:17">
      <c r="A235" s="45">
        <v>0</v>
      </c>
      <c r="B235" s="52"/>
      <c r="C235" s="37" t="s">
        <v>168</v>
      </c>
      <c r="D235" s="38"/>
      <c r="E235" s="38"/>
      <c r="F235" s="38"/>
      <c r="G235" s="38"/>
      <c r="H235" s="38"/>
      <c r="I235" s="38"/>
      <c r="J235" s="38"/>
      <c r="K235" s="38"/>
      <c r="L235" s="39"/>
      <c r="M235" s="40"/>
      <c r="N235" s="47">
        <v>0.2</v>
      </c>
      <c r="O235" s="53"/>
      <c r="P235" s="48" t="str">
        <f t="shared" si="10"/>
        <v/>
      </c>
      <c r="Q235" s="49"/>
    </row>
    <row r="236" spans="1:17" ht="15.75" thickBot="1">
      <c r="A236" s="45"/>
      <c r="B236" s="46"/>
      <c r="C236" s="37"/>
      <c r="D236" s="152"/>
      <c r="E236" s="152"/>
      <c r="F236" s="152"/>
      <c r="G236" s="152"/>
      <c r="H236" s="152"/>
      <c r="I236" s="152"/>
      <c r="J236" s="152"/>
      <c r="K236" s="152"/>
      <c r="L236" s="153"/>
      <c r="M236" s="154"/>
      <c r="N236" s="47"/>
      <c r="O236" s="47"/>
      <c r="P236" s="48" t="str">
        <f t="shared" si="10"/>
        <v/>
      </c>
      <c r="Q236" s="49"/>
    </row>
    <row r="237" spans="1:17" ht="15.75" thickBot="1">
      <c r="A237" s="155"/>
      <c r="B237" s="156"/>
      <c r="C237" s="157"/>
      <c r="D237" s="100"/>
      <c r="E237" s="100"/>
      <c r="F237" s="100"/>
      <c r="G237" s="100"/>
      <c r="H237" s="100"/>
      <c r="I237" s="100"/>
      <c r="J237" s="100"/>
      <c r="K237" s="100"/>
      <c r="L237" s="101"/>
      <c r="M237" s="102"/>
      <c r="N237" s="158"/>
      <c r="O237" s="159"/>
      <c r="P237" s="50">
        <f>SUM(P222:P235)</f>
        <v>0</v>
      </c>
      <c r="Q237" s="51"/>
    </row>
    <row r="238" spans="1:17" ht="9.75" customHeight="1">
      <c r="A238" s="12"/>
      <c r="B238" s="12"/>
      <c r="C238" s="13"/>
      <c r="D238" s="1"/>
      <c r="E238" s="1"/>
      <c r="F238" s="1"/>
      <c r="G238" s="1"/>
      <c r="H238" s="1"/>
      <c r="I238" s="1"/>
      <c r="J238" s="1"/>
      <c r="K238" s="1"/>
      <c r="N238" s="14"/>
      <c r="O238" s="14"/>
      <c r="P238" s="14"/>
      <c r="Q238" s="1"/>
    </row>
    <row r="239" spans="1:17" s="11" customFormat="1">
      <c r="A239" s="162" t="s">
        <v>546</v>
      </c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</row>
    <row r="240" spans="1:17" s="11" customFormat="1" ht="15" customHeight="1">
      <c r="A240" s="160" t="s">
        <v>545</v>
      </c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</row>
    <row r="241" spans="1:17" ht="10.5" customHeight="1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thickBot="1">
      <c r="A242" s="54" t="s">
        <v>539</v>
      </c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8"/>
    </row>
    <row r="243" spans="1:17" ht="15.75" thickBot="1">
      <c r="A243" s="45">
        <v>0</v>
      </c>
      <c r="B243" s="46"/>
      <c r="C243" s="37" t="s">
        <v>540</v>
      </c>
      <c r="D243" s="38"/>
      <c r="E243" s="38"/>
      <c r="F243" s="38"/>
      <c r="G243" s="38"/>
      <c r="H243" s="38"/>
      <c r="I243" s="38"/>
      <c r="J243" s="38"/>
      <c r="K243" s="38"/>
      <c r="L243" s="39"/>
      <c r="M243" s="40"/>
      <c r="N243" s="47">
        <v>0.54</v>
      </c>
      <c r="O243" s="47"/>
      <c r="P243" s="50" t="str">
        <f>IF($A243&gt;0,$A243*$N243,"")</f>
        <v/>
      </c>
      <c r="Q243" s="51"/>
    </row>
    <row r="244" spans="1:17" ht="15.75" thickBot="1">
      <c r="A244" s="45">
        <v>0</v>
      </c>
      <c r="B244" s="46"/>
      <c r="C244" s="37" t="s">
        <v>304</v>
      </c>
      <c r="D244" s="38"/>
      <c r="E244" s="38"/>
      <c r="F244" s="38"/>
      <c r="G244" s="38"/>
      <c r="H244" s="38"/>
      <c r="I244" s="38"/>
      <c r="J244" s="38"/>
      <c r="K244" s="38"/>
      <c r="L244" s="39"/>
      <c r="M244" s="40"/>
      <c r="N244" s="47">
        <v>0.54</v>
      </c>
      <c r="O244" s="47"/>
      <c r="P244" s="50" t="str">
        <f>IF($A244&gt;0,$A244*$N244,"")</f>
        <v/>
      </c>
      <c r="Q244" s="51"/>
    </row>
    <row r="245" spans="1:17" ht="15.75" thickBot="1">
      <c r="A245" s="45">
        <v>0</v>
      </c>
      <c r="B245" s="52"/>
      <c r="C245" s="37" t="s">
        <v>305</v>
      </c>
      <c r="D245" s="38"/>
      <c r="E245" s="38"/>
      <c r="F245" s="38"/>
      <c r="G245" s="38"/>
      <c r="H245" s="38"/>
      <c r="I245" s="38"/>
      <c r="J245" s="38"/>
      <c r="K245" s="38"/>
      <c r="L245" s="39"/>
      <c r="M245" s="40"/>
      <c r="N245" s="47">
        <v>0.54</v>
      </c>
      <c r="O245" s="53"/>
      <c r="P245" s="48" t="str">
        <f>IF($A245&gt;0,$A245*$N245,"")</f>
        <v/>
      </c>
      <c r="Q245" s="49"/>
    </row>
    <row r="246" spans="1:17" ht="15.75" thickBot="1">
      <c r="A246" s="45">
        <v>0</v>
      </c>
      <c r="B246" s="46"/>
      <c r="C246" s="37" t="s">
        <v>306</v>
      </c>
      <c r="D246" s="38"/>
      <c r="E246" s="38"/>
      <c r="F246" s="38"/>
      <c r="G246" s="38"/>
      <c r="H246" s="38"/>
      <c r="I246" s="38"/>
      <c r="J246" s="38"/>
      <c r="K246" s="38"/>
      <c r="L246" s="39"/>
      <c r="M246" s="40"/>
      <c r="N246" s="47">
        <v>0.54</v>
      </c>
      <c r="O246" s="47"/>
      <c r="P246" s="48" t="str">
        <f>IF($A246&gt;0,$A246*$N246,"")</f>
        <v/>
      </c>
      <c r="Q246" s="49"/>
    </row>
    <row r="247" spans="1:17" ht="15.75" thickBot="1">
      <c r="A247" s="45"/>
      <c r="B247" s="52"/>
      <c r="C247" s="37"/>
      <c r="D247" s="38"/>
      <c r="E247" s="38"/>
      <c r="F247" s="38"/>
      <c r="G247" s="38"/>
      <c r="H247" s="38"/>
      <c r="I247" s="38"/>
      <c r="J247" s="38"/>
      <c r="K247" s="38"/>
      <c r="L247" s="39"/>
      <c r="M247" s="40"/>
      <c r="N247" s="47"/>
      <c r="O247" s="53"/>
      <c r="P247" s="48" t="str">
        <f>IF($A247&gt;0,$A247*$N247,"")</f>
        <v/>
      </c>
      <c r="Q247" s="49"/>
    </row>
    <row r="248" spans="1:17">
      <c r="A248" s="45"/>
      <c r="B248" s="46"/>
      <c r="C248" s="37"/>
      <c r="D248" s="38"/>
      <c r="E248" s="38"/>
      <c r="F248" s="38"/>
      <c r="G248" s="38"/>
      <c r="H248" s="38"/>
      <c r="I248" s="38"/>
      <c r="J248" s="38"/>
      <c r="K248" s="38"/>
      <c r="L248" s="39"/>
      <c r="M248" s="40"/>
      <c r="N248" s="47"/>
      <c r="O248" s="47"/>
      <c r="P248" s="48">
        <f>SUM(P243:P246)</f>
        <v>0</v>
      </c>
      <c r="Q248" s="49"/>
    </row>
    <row r="249" spans="1:17" ht="15.75" thickBot="1">
      <c r="A249" s="54" t="s">
        <v>508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6"/>
    </row>
    <row r="250" spans="1:17" ht="15.75" thickBot="1">
      <c r="A250" s="45">
        <v>0</v>
      </c>
      <c r="B250" s="52"/>
      <c r="C250" s="37" t="s">
        <v>301</v>
      </c>
      <c r="D250" s="38"/>
      <c r="E250" s="38"/>
      <c r="F250" s="38"/>
      <c r="G250" s="38"/>
      <c r="H250" s="38"/>
      <c r="I250" s="38"/>
      <c r="J250" s="38"/>
      <c r="K250" s="38"/>
      <c r="L250" s="39"/>
      <c r="M250" s="40"/>
      <c r="N250" s="47">
        <v>0.44</v>
      </c>
      <c r="O250" s="53"/>
      <c r="P250" s="48" t="str">
        <f>IF($A250&gt;0,$A250*$N250,"")</f>
        <v/>
      </c>
      <c r="Q250" s="49"/>
    </row>
    <row r="251" spans="1:17" ht="15.75" thickBot="1">
      <c r="A251" s="45">
        <v>0</v>
      </c>
      <c r="B251" s="46"/>
      <c r="C251" s="37" t="s">
        <v>302</v>
      </c>
      <c r="D251" s="152"/>
      <c r="E251" s="152"/>
      <c r="F251" s="152"/>
      <c r="G251" s="152"/>
      <c r="H251" s="152"/>
      <c r="I251" s="152"/>
      <c r="J251" s="152"/>
      <c r="K251" s="152"/>
      <c r="L251" s="153"/>
      <c r="M251" s="154"/>
      <c r="N251" s="47">
        <v>0.44</v>
      </c>
      <c r="O251" s="47"/>
      <c r="P251" s="48" t="str">
        <f>IF($A251&gt;0,$A251*$N251,"")</f>
        <v/>
      </c>
      <c r="Q251" s="49"/>
    </row>
    <row r="252" spans="1:17" ht="15.75" thickBot="1">
      <c r="A252" s="45">
        <v>0</v>
      </c>
      <c r="B252" s="52"/>
      <c r="C252" s="37" t="s">
        <v>303</v>
      </c>
      <c r="D252" s="38"/>
      <c r="E252" s="38"/>
      <c r="F252" s="38"/>
      <c r="G252" s="38"/>
      <c r="H252" s="38"/>
      <c r="I252" s="38"/>
      <c r="J252" s="38"/>
      <c r="K252" s="38"/>
      <c r="L252" s="39"/>
      <c r="M252" s="40"/>
      <c r="N252" s="47">
        <v>0.54</v>
      </c>
      <c r="O252" s="47"/>
      <c r="P252" s="48" t="str">
        <f>IF($A252&gt;0,$A252*$N252,"")</f>
        <v/>
      </c>
      <c r="Q252" s="49"/>
    </row>
    <row r="253" spans="1:17" ht="15.75" thickBot="1">
      <c r="A253" s="45"/>
      <c r="B253" s="46"/>
      <c r="C253" s="37"/>
      <c r="D253" s="38"/>
      <c r="E253" s="38"/>
      <c r="F253" s="38"/>
      <c r="G253" s="38"/>
      <c r="H253" s="38"/>
      <c r="I253" s="38"/>
      <c r="J253" s="38"/>
      <c r="K253" s="38"/>
      <c r="L253" s="39"/>
      <c r="M253" s="40"/>
      <c r="N253" s="47"/>
      <c r="O253" s="47"/>
      <c r="P253" s="48" t="str">
        <f>IF($A253&gt;0,$A253*$N253,"")</f>
        <v/>
      </c>
      <c r="Q253" s="49"/>
    </row>
    <row r="254" spans="1:17">
      <c r="A254" s="45"/>
      <c r="B254" s="46"/>
      <c r="C254" s="37"/>
      <c r="D254" s="38"/>
      <c r="E254" s="38"/>
      <c r="F254" s="38"/>
      <c r="G254" s="38"/>
      <c r="H254" s="38"/>
      <c r="I254" s="38"/>
      <c r="J254" s="38"/>
      <c r="K254" s="38"/>
      <c r="L254" s="39"/>
      <c r="M254" s="40"/>
      <c r="N254" s="47"/>
      <c r="O254" s="47"/>
      <c r="P254" s="48">
        <f>SUM(P250:P252)</f>
        <v>0</v>
      </c>
      <c r="Q254" s="49"/>
    </row>
    <row r="255" spans="1:17" ht="15.75" thickBot="1">
      <c r="A255" s="54" t="s">
        <v>509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6"/>
    </row>
    <row r="256" spans="1:17" ht="15.75" thickBot="1">
      <c r="A256" s="45">
        <v>0</v>
      </c>
      <c r="B256" s="52"/>
      <c r="C256" s="37" t="s">
        <v>349</v>
      </c>
      <c r="D256" s="38"/>
      <c r="E256" s="38"/>
      <c r="F256" s="38"/>
      <c r="G256" s="38"/>
      <c r="H256" s="38"/>
      <c r="I256" s="38"/>
      <c r="J256" s="38"/>
      <c r="K256" s="38"/>
      <c r="L256" s="39"/>
      <c r="M256" s="40"/>
      <c r="N256" s="47">
        <v>0.49</v>
      </c>
      <c r="O256" s="53"/>
      <c r="P256" s="48" t="str">
        <f t="shared" ref="P256:P263" si="11">IF($A256&gt;0,$A256*$N256,"")</f>
        <v/>
      </c>
      <c r="Q256" s="49"/>
    </row>
    <row r="257" spans="1:17" ht="15.75" thickBot="1">
      <c r="A257" s="45">
        <v>0</v>
      </c>
      <c r="B257" s="46"/>
      <c r="C257" s="37" t="s">
        <v>350</v>
      </c>
      <c r="D257" s="152"/>
      <c r="E257" s="152"/>
      <c r="F257" s="152"/>
      <c r="G257" s="152"/>
      <c r="H257" s="152"/>
      <c r="I257" s="152"/>
      <c r="J257" s="152"/>
      <c r="K257" s="152"/>
      <c r="L257" s="153"/>
      <c r="M257" s="154"/>
      <c r="N257" s="47">
        <v>0.49</v>
      </c>
      <c r="O257" s="47"/>
      <c r="P257" s="48" t="str">
        <f t="shared" si="11"/>
        <v/>
      </c>
      <c r="Q257" s="49"/>
    </row>
    <row r="258" spans="1:17" ht="15.75" thickBot="1">
      <c r="A258" s="45">
        <v>0</v>
      </c>
      <c r="B258" s="52"/>
      <c r="C258" s="37" t="s">
        <v>310</v>
      </c>
      <c r="D258" s="38"/>
      <c r="E258" s="38"/>
      <c r="F258" s="38"/>
      <c r="G258" s="38"/>
      <c r="H258" s="38"/>
      <c r="I258" s="38"/>
      <c r="J258" s="38"/>
      <c r="K258" s="38"/>
      <c r="L258" s="39"/>
      <c r="M258" s="40"/>
      <c r="N258" s="47">
        <v>0.49</v>
      </c>
      <c r="O258" s="53"/>
      <c r="P258" s="48" t="str">
        <f t="shared" si="11"/>
        <v/>
      </c>
      <c r="Q258" s="49"/>
    </row>
    <row r="259" spans="1:17" ht="15.75" thickBot="1">
      <c r="A259" s="45">
        <v>0</v>
      </c>
      <c r="B259" s="52"/>
      <c r="C259" s="37" t="s">
        <v>351</v>
      </c>
      <c r="D259" s="38"/>
      <c r="E259" s="38"/>
      <c r="F259" s="38"/>
      <c r="G259" s="38"/>
      <c r="H259" s="38"/>
      <c r="I259" s="38"/>
      <c r="J259" s="38"/>
      <c r="K259" s="38"/>
      <c r="L259" s="39"/>
      <c r="M259" s="40"/>
      <c r="N259" s="47">
        <v>0.49</v>
      </c>
      <c r="O259" s="53"/>
      <c r="P259" s="48" t="str">
        <f t="shared" si="11"/>
        <v/>
      </c>
      <c r="Q259" s="49"/>
    </row>
    <row r="260" spans="1:17" ht="15.75" thickBot="1">
      <c r="A260" s="45">
        <v>0</v>
      </c>
      <c r="B260" s="52"/>
      <c r="C260" s="37" t="s">
        <v>351</v>
      </c>
      <c r="D260" s="38"/>
      <c r="E260" s="38"/>
      <c r="F260" s="38"/>
      <c r="G260" s="38"/>
      <c r="H260" s="38"/>
      <c r="I260" s="38"/>
      <c r="J260" s="38"/>
      <c r="K260" s="38"/>
      <c r="L260" s="39"/>
      <c r="M260" s="40"/>
      <c r="N260" s="47">
        <v>0.39</v>
      </c>
      <c r="O260" s="47"/>
      <c r="P260" s="48" t="str">
        <f t="shared" si="11"/>
        <v/>
      </c>
      <c r="Q260" s="49"/>
    </row>
    <row r="261" spans="1:17">
      <c r="A261" s="45">
        <v>0</v>
      </c>
      <c r="B261" s="46"/>
      <c r="C261" s="37" t="s">
        <v>352</v>
      </c>
      <c r="D261" s="152"/>
      <c r="E261" s="152"/>
      <c r="F261" s="152"/>
      <c r="G261" s="152"/>
      <c r="H261" s="152"/>
      <c r="I261" s="152"/>
      <c r="J261" s="152"/>
      <c r="K261" s="152"/>
      <c r="L261" s="153"/>
      <c r="M261" s="154"/>
      <c r="N261" s="47">
        <v>0.28999999999999998</v>
      </c>
      <c r="O261" s="47"/>
      <c r="P261" s="48" t="str">
        <f t="shared" si="11"/>
        <v/>
      </c>
      <c r="Q261" s="49"/>
    </row>
    <row r="262" spans="1:17" ht="15.75" thickBot="1">
      <c r="A262" s="45">
        <v>0</v>
      </c>
      <c r="B262" s="52"/>
      <c r="C262" s="37" t="s">
        <v>353</v>
      </c>
      <c r="D262" s="38"/>
      <c r="E262" s="38"/>
      <c r="F262" s="38"/>
      <c r="G262" s="38"/>
      <c r="H262" s="38"/>
      <c r="I262" s="38"/>
      <c r="J262" s="38"/>
      <c r="K262" s="38"/>
      <c r="L262" s="39"/>
      <c r="M262" s="40"/>
      <c r="N262" s="47">
        <v>0.49</v>
      </c>
      <c r="O262" s="47"/>
      <c r="P262" s="48" t="str">
        <f t="shared" si="11"/>
        <v/>
      </c>
      <c r="Q262" s="49"/>
    </row>
    <row r="263" spans="1:17" ht="15.75" thickBot="1">
      <c r="A263" s="45"/>
      <c r="B263" s="46"/>
      <c r="C263" s="37"/>
      <c r="D263" s="38"/>
      <c r="E263" s="38"/>
      <c r="F263" s="38"/>
      <c r="G263" s="38"/>
      <c r="H263" s="38"/>
      <c r="I263" s="38"/>
      <c r="J263" s="38"/>
      <c r="K263" s="38"/>
      <c r="L263" s="39"/>
      <c r="M263" s="40"/>
      <c r="N263" s="47"/>
      <c r="O263" s="47"/>
      <c r="P263" s="48" t="str">
        <f t="shared" si="11"/>
        <v/>
      </c>
      <c r="Q263" s="49"/>
    </row>
    <row r="264" spans="1:17">
      <c r="A264" s="45"/>
      <c r="B264" s="46"/>
      <c r="C264" s="37"/>
      <c r="D264" s="38"/>
      <c r="E264" s="38"/>
      <c r="F264" s="38"/>
      <c r="G264" s="38"/>
      <c r="H264" s="38"/>
      <c r="I264" s="38"/>
      <c r="J264" s="38"/>
      <c r="K264" s="38"/>
      <c r="L264" s="39"/>
      <c r="M264" s="40"/>
      <c r="N264" s="47"/>
      <c r="O264" s="47"/>
      <c r="P264" s="48">
        <f>SUM(P256:P262)</f>
        <v>0</v>
      </c>
      <c r="Q264" s="49"/>
    </row>
    <row r="265" spans="1:17" ht="15.75" thickBot="1">
      <c r="A265" s="54" t="s">
        <v>510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6"/>
    </row>
    <row r="266" spans="1:17" ht="15.75" thickBot="1">
      <c r="A266" s="45">
        <v>0</v>
      </c>
      <c r="B266" s="46"/>
      <c r="C266" s="37" t="s">
        <v>300</v>
      </c>
      <c r="D266" s="38"/>
      <c r="E266" s="38"/>
      <c r="F266" s="38"/>
      <c r="G266" s="38"/>
      <c r="H266" s="38"/>
      <c r="I266" s="38"/>
      <c r="J266" s="38"/>
      <c r="K266" s="38"/>
      <c r="L266" s="39"/>
      <c r="M266" s="40"/>
      <c r="N266" s="47">
        <v>0.59</v>
      </c>
      <c r="O266" s="47"/>
      <c r="P266" s="50" t="str">
        <f t="shared" ref="P266:P273" si="12">IF($A266&gt;0,$A266*$N266,"")</f>
        <v/>
      </c>
      <c r="Q266" s="51"/>
    </row>
    <row r="267" spans="1:17" ht="15.75" thickBot="1">
      <c r="A267" s="45">
        <v>0</v>
      </c>
      <c r="B267" s="46"/>
      <c r="C267" s="37" t="s">
        <v>299</v>
      </c>
      <c r="D267" s="38"/>
      <c r="E267" s="38"/>
      <c r="F267" s="38"/>
      <c r="G267" s="38"/>
      <c r="H267" s="38"/>
      <c r="I267" s="38"/>
      <c r="J267" s="38"/>
      <c r="K267" s="38"/>
      <c r="L267" s="39"/>
      <c r="M267" s="40"/>
      <c r="N267" s="47">
        <v>0.54</v>
      </c>
      <c r="O267" s="47"/>
      <c r="P267" s="50" t="str">
        <f t="shared" si="12"/>
        <v/>
      </c>
      <c r="Q267" s="51"/>
    </row>
    <row r="268" spans="1:17" ht="15.75" thickBot="1">
      <c r="A268" s="45">
        <v>0</v>
      </c>
      <c r="B268" s="52"/>
      <c r="C268" s="37" t="s">
        <v>298</v>
      </c>
      <c r="D268" s="38"/>
      <c r="E268" s="38"/>
      <c r="F268" s="38"/>
      <c r="G268" s="38"/>
      <c r="H268" s="38"/>
      <c r="I268" s="38"/>
      <c r="J268" s="38"/>
      <c r="K268" s="38"/>
      <c r="L268" s="39"/>
      <c r="M268" s="40"/>
      <c r="N268" s="47">
        <v>0.54</v>
      </c>
      <c r="O268" s="53"/>
      <c r="P268" s="48" t="str">
        <f t="shared" si="12"/>
        <v/>
      </c>
      <c r="Q268" s="49"/>
    </row>
    <row r="269" spans="1:17" ht="15.75" thickBot="1">
      <c r="A269" s="45">
        <v>0</v>
      </c>
      <c r="B269" s="46"/>
      <c r="C269" s="37" t="s">
        <v>297</v>
      </c>
      <c r="D269" s="38"/>
      <c r="E269" s="38"/>
      <c r="F269" s="38"/>
      <c r="G269" s="38"/>
      <c r="H269" s="38"/>
      <c r="I269" s="38"/>
      <c r="J269" s="38"/>
      <c r="K269" s="38"/>
      <c r="L269" s="39"/>
      <c r="M269" s="40"/>
      <c r="N269" s="47">
        <v>0.59</v>
      </c>
      <c r="O269" s="47"/>
      <c r="P269" s="48" t="str">
        <f t="shared" si="12"/>
        <v/>
      </c>
      <c r="Q269" s="49"/>
    </row>
    <row r="270" spans="1:17" ht="15.75" thickBot="1">
      <c r="A270" s="45">
        <v>0</v>
      </c>
      <c r="B270" s="46"/>
      <c r="C270" s="37" t="s">
        <v>307</v>
      </c>
      <c r="D270" s="38"/>
      <c r="E270" s="38"/>
      <c r="F270" s="38"/>
      <c r="G270" s="38"/>
      <c r="H270" s="38"/>
      <c r="I270" s="38"/>
      <c r="J270" s="38"/>
      <c r="K270" s="38"/>
      <c r="L270" s="39"/>
      <c r="M270" s="40"/>
      <c r="N270" s="47">
        <v>0.25</v>
      </c>
      <c r="O270" s="47"/>
      <c r="P270" s="48" t="str">
        <f t="shared" si="12"/>
        <v/>
      </c>
      <c r="Q270" s="49"/>
    </row>
    <row r="271" spans="1:17" ht="15.75" thickBot="1">
      <c r="A271" s="45">
        <v>0</v>
      </c>
      <c r="B271" s="46"/>
      <c r="C271" s="37" t="s">
        <v>308</v>
      </c>
      <c r="D271" s="38"/>
      <c r="E271" s="38"/>
      <c r="F271" s="38"/>
      <c r="G271" s="38"/>
      <c r="H271" s="38"/>
      <c r="I271" s="38"/>
      <c r="J271" s="38"/>
      <c r="K271" s="38"/>
      <c r="L271" s="39"/>
      <c r="M271" s="40"/>
      <c r="N271" s="47">
        <v>0.28999999999999998</v>
      </c>
      <c r="O271" s="47"/>
      <c r="P271" s="48" t="str">
        <f t="shared" si="12"/>
        <v/>
      </c>
      <c r="Q271" s="49"/>
    </row>
    <row r="272" spans="1:17" ht="15.75" thickBot="1">
      <c r="A272" s="35">
        <v>0</v>
      </c>
      <c r="B272" s="36"/>
      <c r="C272" s="37" t="s">
        <v>309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7"/>
      <c r="N272" s="41">
        <v>0.28999999999999998</v>
      </c>
      <c r="O272" s="42"/>
      <c r="P272" s="43" t="str">
        <f t="shared" si="12"/>
        <v/>
      </c>
      <c r="Q272" s="44"/>
    </row>
    <row r="273" spans="1:17" ht="15.75" thickBot="1">
      <c r="A273" s="45"/>
      <c r="B273" s="46"/>
      <c r="C273" s="37"/>
      <c r="D273" s="38"/>
      <c r="E273" s="38"/>
      <c r="F273" s="38"/>
      <c r="G273" s="38"/>
      <c r="H273" s="38"/>
      <c r="I273" s="38"/>
      <c r="J273" s="38"/>
      <c r="K273" s="38"/>
      <c r="L273" s="39"/>
      <c r="M273" s="40"/>
      <c r="N273" s="47"/>
      <c r="O273" s="47"/>
      <c r="P273" s="48" t="str">
        <f t="shared" si="12"/>
        <v/>
      </c>
      <c r="Q273" s="49"/>
    </row>
    <row r="274" spans="1:17">
      <c r="A274" s="45"/>
      <c r="B274" s="46"/>
      <c r="C274" s="37"/>
      <c r="D274" s="38"/>
      <c r="E274" s="38"/>
      <c r="F274" s="38"/>
      <c r="G274" s="38"/>
      <c r="H274" s="38"/>
      <c r="I274" s="38"/>
      <c r="J274" s="38"/>
      <c r="K274" s="38"/>
      <c r="L274" s="39"/>
      <c r="M274" s="40"/>
      <c r="N274" s="47"/>
      <c r="O274" s="47"/>
      <c r="P274" s="48">
        <f>SUM(P266:P272)</f>
        <v>0</v>
      </c>
      <c r="Q274" s="49"/>
    </row>
    <row r="275" spans="1:17" ht="15.75" thickBot="1">
      <c r="A275" s="54" t="s">
        <v>511</v>
      </c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6"/>
    </row>
    <row r="276" spans="1:17" ht="15.75" thickBot="1">
      <c r="A276" s="45">
        <v>0</v>
      </c>
      <c r="B276" s="46"/>
      <c r="C276" s="37" t="s">
        <v>291</v>
      </c>
      <c r="D276" s="38"/>
      <c r="E276" s="38"/>
      <c r="F276" s="38"/>
      <c r="G276" s="38"/>
      <c r="H276" s="38"/>
      <c r="I276" s="38"/>
      <c r="J276" s="38"/>
      <c r="K276" s="38"/>
      <c r="L276" s="39"/>
      <c r="M276" s="40"/>
      <c r="N276" s="47">
        <v>0.44</v>
      </c>
      <c r="O276" s="47"/>
      <c r="P276" s="50" t="str">
        <f t="shared" ref="P276:P282" si="13">IF($A276&gt;0,$A276*$N276,"")</f>
        <v/>
      </c>
      <c r="Q276" s="51"/>
    </row>
    <row r="277" spans="1:17" ht="15.75" thickBot="1">
      <c r="A277" s="45">
        <v>0</v>
      </c>
      <c r="B277" s="46"/>
      <c r="C277" s="37" t="s">
        <v>292</v>
      </c>
      <c r="D277" s="38"/>
      <c r="E277" s="38"/>
      <c r="F277" s="38"/>
      <c r="G277" s="38"/>
      <c r="H277" s="38"/>
      <c r="I277" s="38"/>
      <c r="J277" s="38"/>
      <c r="K277" s="38"/>
      <c r="L277" s="39"/>
      <c r="M277" s="40"/>
      <c r="N277" s="47">
        <v>0.39</v>
      </c>
      <c r="O277" s="47"/>
      <c r="P277" s="50" t="str">
        <f t="shared" si="13"/>
        <v/>
      </c>
      <c r="Q277" s="51"/>
    </row>
    <row r="278" spans="1:17" ht="15.75" thickBot="1">
      <c r="A278" s="45">
        <v>0</v>
      </c>
      <c r="B278" s="52"/>
      <c r="C278" s="37" t="s">
        <v>293</v>
      </c>
      <c r="D278" s="38"/>
      <c r="E278" s="38"/>
      <c r="F278" s="38"/>
      <c r="G278" s="38"/>
      <c r="H278" s="38"/>
      <c r="I278" s="38"/>
      <c r="J278" s="38"/>
      <c r="K278" s="38"/>
      <c r="L278" s="39"/>
      <c r="M278" s="40"/>
      <c r="N278" s="47">
        <v>0.39</v>
      </c>
      <c r="O278" s="53"/>
      <c r="P278" s="48" t="str">
        <f t="shared" si="13"/>
        <v/>
      </c>
      <c r="Q278" s="49"/>
    </row>
    <row r="279" spans="1:17" ht="15.75" thickBot="1">
      <c r="A279" s="45">
        <v>0</v>
      </c>
      <c r="B279" s="46"/>
      <c r="C279" s="37" t="s">
        <v>294</v>
      </c>
      <c r="D279" s="38"/>
      <c r="E279" s="38"/>
      <c r="F279" s="38"/>
      <c r="G279" s="38"/>
      <c r="H279" s="38"/>
      <c r="I279" s="38"/>
      <c r="J279" s="38"/>
      <c r="K279" s="38"/>
      <c r="L279" s="39"/>
      <c r="M279" s="40"/>
      <c r="N279" s="47">
        <v>0.27</v>
      </c>
      <c r="O279" s="47"/>
      <c r="P279" s="48" t="str">
        <f t="shared" si="13"/>
        <v/>
      </c>
      <c r="Q279" s="49"/>
    </row>
    <row r="280" spans="1:17" ht="15.75" thickBot="1">
      <c r="A280" s="45">
        <v>0</v>
      </c>
      <c r="B280" s="52"/>
      <c r="C280" s="37" t="s">
        <v>295</v>
      </c>
      <c r="D280" s="38"/>
      <c r="E280" s="38"/>
      <c r="F280" s="38"/>
      <c r="G280" s="38"/>
      <c r="H280" s="38"/>
      <c r="I280" s="38"/>
      <c r="J280" s="38"/>
      <c r="K280" s="38"/>
      <c r="L280" s="39"/>
      <c r="M280" s="40"/>
      <c r="N280" s="47">
        <v>0.34</v>
      </c>
      <c r="O280" s="47"/>
      <c r="P280" s="48" t="str">
        <f t="shared" si="13"/>
        <v/>
      </c>
      <c r="Q280" s="49"/>
    </row>
    <row r="281" spans="1:17" ht="15.75" thickBot="1">
      <c r="A281" s="35">
        <v>0</v>
      </c>
      <c r="B281" s="36"/>
      <c r="C281" s="37" t="s">
        <v>296</v>
      </c>
      <c r="D281" s="66"/>
      <c r="E281" s="66"/>
      <c r="F281" s="66"/>
      <c r="G281" s="66"/>
      <c r="H281" s="66"/>
      <c r="I281" s="66"/>
      <c r="J281" s="66"/>
      <c r="K281" s="66"/>
      <c r="L281" s="66"/>
      <c r="M281" s="67"/>
      <c r="N281" s="41">
        <v>0.28999999999999998</v>
      </c>
      <c r="O281" s="42"/>
      <c r="P281" s="43" t="str">
        <f t="shared" si="13"/>
        <v/>
      </c>
      <c r="Q281" s="44"/>
    </row>
    <row r="282" spans="1:17" ht="15.75" thickBot="1">
      <c r="A282" s="45"/>
      <c r="B282" s="46"/>
      <c r="C282" s="37"/>
      <c r="D282" s="38"/>
      <c r="E282" s="38"/>
      <c r="F282" s="38"/>
      <c r="G282" s="38"/>
      <c r="H282" s="38"/>
      <c r="I282" s="38"/>
      <c r="J282" s="38"/>
      <c r="K282" s="38"/>
      <c r="L282" s="39"/>
      <c r="M282" s="40"/>
      <c r="N282" s="47"/>
      <c r="O282" s="47"/>
      <c r="P282" s="48" t="str">
        <f t="shared" si="13"/>
        <v/>
      </c>
      <c r="Q282" s="49"/>
    </row>
    <row r="283" spans="1:17">
      <c r="A283" s="45"/>
      <c r="B283" s="46"/>
      <c r="C283" s="37"/>
      <c r="D283" s="38"/>
      <c r="E283" s="38"/>
      <c r="F283" s="38"/>
      <c r="G283" s="38"/>
      <c r="H283" s="38"/>
      <c r="I283" s="38"/>
      <c r="J283" s="38"/>
      <c r="K283" s="38"/>
      <c r="L283" s="39"/>
      <c r="M283" s="40"/>
      <c r="N283" s="47"/>
      <c r="O283" s="47"/>
      <c r="P283" s="48">
        <f>SUM(P276:P281)</f>
        <v>0</v>
      </c>
      <c r="Q283" s="49"/>
    </row>
    <row r="284" spans="1:17">
      <c r="A284" s="54" t="s">
        <v>512</v>
      </c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6"/>
    </row>
    <row r="285" spans="1:17" ht="15.75" thickBot="1">
      <c r="A285" s="45">
        <v>0</v>
      </c>
      <c r="B285" s="46"/>
      <c r="C285" s="37" t="s">
        <v>317</v>
      </c>
      <c r="D285" s="38"/>
      <c r="E285" s="38"/>
      <c r="F285" s="38"/>
      <c r="G285" s="38"/>
      <c r="H285" s="38"/>
      <c r="I285" s="38"/>
      <c r="J285" s="38"/>
      <c r="K285" s="38"/>
      <c r="L285" s="39"/>
      <c r="M285" s="40"/>
      <c r="N285" s="47">
        <v>0.27</v>
      </c>
      <c r="O285" s="47"/>
      <c r="P285" s="57" t="str">
        <f t="shared" ref="P285:P292" si="14">IF($A285&gt;0,$A285*$N285,"")</f>
        <v/>
      </c>
      <c r="Q285" s="58"/>
    </row>
    <row r="286" spans="1:17">
      <c r="A286" s="45">
        <v>0</v>
      </c>
      <c r="B286" s="46"/>
      <c r="C286" s="37" t="s">
        <v>318</v>
      </c>
      <c r="D286" s="38"/>
      <c r="E286" s="38"/>
      <c r="F286" s="38"/>
      <c r="G286" s="38"/>
      <c r="H286" s="38"/>
      <c r="I286" s="38"/>
      <c r="J286" s="38"/>
      <c r="K286" s="38"/>
      <c r="L286" s="39"/>
      <c r="M286" s="40"/>
      <c r="N286" s="47">
        <v>0.27</v>
      </c>
      <c r="O286" s="47"/>
      <c r="P286" s="48" t="str">
        <f t="shared" si="14"/>
        <v/>
      </c>
      <c r="Q286" s="49"/>
    </row>
    <row r="287" spans="1:17" ht="15.75" thickBot="1">
      <c r="A287" s="45">
        <v>0</v>
      </c>
      <c r="B287" s="46"/>
      <c r="C287" s="37" t="s">
        <v>319</v>
      </c>
      <c r="D287" s="38"/>
      <c r="E287" s="38"/>
      <c r="F287" s="38"/>
      <c r="G287" s="38"/>
      <c r="H287" s="38"/>
      <c r="I287" s="38"/>
      <c r="J287" s="38"/>
      <c r="K287" s="38"/>
      <c r="L287" s="39"/>
      <c r="M287" s="40"/>
      <c r="N287" s="47">
        <v>0.34</v>
      </c>
      <c r="O287" s="47"/>
      <c r="P287" s="57" t="str">
        <f t="shared" si="14"/>
        <v/>
      </c>
      <c r="Q287" s="58"/>
    </row>
    <row r="288" spans="1:17" ht="15.75" thickBot="1">
      <c r="A288" s="45">
        <v>0</v>
      </c>
      <c r="B288" s="52"/>
      <c r="C288" s="37" t="s">
        <v>320</v>
      </c>
      <c r="D288" s="38"/>
      <c r="E288" s="38"/>
      <c r="F288" s="38"/>
      <c r="G288" s="38"/>
      <c r="H288" s="38"/>
      <c r="I288" s="38"/>
      <c r="J288" s="38"/>
      <c r="K288" s="38"/>
      <c r="L288" s="39"/>
      <c r="M288" s="40"/>
      <c r="N288" s="47">
        <v>0.39</v>
      </c>
      <c r="O288" s="53"/>
      <c r="P288" s="48" t="str">
        <f t="shared" si="14"/>
        <v/>
      </c>
      <c r="Q288" s="49"/>
    </row>
    <row r="289" spans="1:17" ht="15.75" thickBot="1">
      <c r="A289" s="45">
        <v>0</v>
      </c>
      <c r="B289" s="46"/>
      <c r="C289" s="37" t="s">
        <v>321</v>
      </c>
      <c r="D289" s="38"/>
      <c r="E289" s="38"/>
      <c r="F289" s="38"/>
      <c r="G289" s="38"/>
      <c r="H289" s="38"/>
      <c r="I289" s="38"/>
      <c r="J289" s="38"/>
      <c r="K289" s="38"/>
      <c r="L289" s="39"/>
      <c r="M289" s="40"/>
      <c r="N289" s="47">
        <v>0.49</v>
      </c>
      <c r="O289" s="47"/>
      <c r="P289" s="48" t="str">
        <f t="shared" si="14"/>
        <v/>
      </c>
      <c r="Q289" s="49"/>
    </row>
    <row r="290" spans="1:17" ht="15.75" thickBot="1">
      <c r="A290" s="35">
        <v>0</v>
      </c>
      <c r="B290" s="36"/>
      <c r="C290" s="37" t="s">
        <v>322</v>
      </c>
      <c r="D290" s="66"/>
      <c r="E290" s="66"/>
      <c r="F290" s="66"/>
      <c r="G290" s="66"/>
      <c r="H290" s="66"/>
      <c r="I290" s="66"/>
      <c r="J290" s="66"/>
      <c r="K290" s="66"/>
      <c r="L290" s="66"/>
      <c r="M290" s="67"/>
      <c r="N290" s="41">
        <v>0.85</v>
      </c>
      <c r="O290" s="42"/>
      <c r="P290" s="43" t="str">
        <f t="shared" si="14"/>
        <v/>
      </c>
      <c r="Q290" s="44"/>
    </row>
    <row r="291" spans="1:17" ht="15.75" thickBot="1">
      <c r="A291" s="45">
        <v>0</v>
      </c>
      <c r="B291" s="46"/>
      <c r="C291" s="37" t="s">
        <v>290</v>
      </c>
      <c r="D291" s="38"/>
      <c r="E291" s="38"/>
      <c r="F291" s="38"/>
      <c r="G291" s="38"/>
      <c r="H291" s="38"/>
      <c r="I291" s="38"/>
      <c r="J291" s="38"/>
      <c r="K291" s="38"/>
      <c r="L291" s="39"/>
      <c r="M291" s="40"/>
      <c r="N291" s="47">
        <v>0.44</v>
      </c>
      <c r="O291" s="47"/>
      <c r="P291" s="48" t="str">
        <f t="shared" si="14"/>
        <v/>
      </c>
      <c r="Q291" s="49"/>
    </row>
    <row r="292" spans="1:17" ht="15.75" thickBot="1">
      <c r="A292" s="45"/>
      <c r="B292" s="46"/>
      <c r="C292" s="37"/>
      <c r="D292" s="38"/>
      <c r="E292" s="38"/>
      <c r="F292" s="38"/>
      <c r="G292" s="38"/>
      <c r="H292" s="38"/>
      <c r="I292" s="38"/>
      <c r="J292" s="38"/>
      <c r="K292" s="38"/>
      <c r="L292" s="39"/>
      <c r="M292" s="40"/>
      <c r="N292" s="47"/>
      <c r="O292" s="47"/>
      <c r="P292" s="48" t="str">
        <f t="shared" si="14"/>
        <v/>
      </c>
      <c r="Q292" s="49"/>
    </row>
    <row r="293" spans="1:17">
      <c r="A293" s="45"/>
      <c r="B293" s="46"/>
      <c r="C293" s="37"/>
      <c r="D293" s="38"/>
      <c r="E293" s="38"/>
      <c r="F293" s="38"/>
      <c r="G293" s="38"/>
      <c r="H293" s="38"/>
      <c r="I293" s="38"/>
      <c r="J293" s="38"/>
      <c r="K293" s="38"/>
      <c r="L293" s="39"/>
      <c r="M293" s="40"/>
      <c r="N293" s="47"/>
      <c r="O293" s="47"/>
      <c r="P293" s="48">
        <f>SUM(P285:P291)</f>
        <v>0</v>
      </c>
      <c r="Q293" s="49"/>
    </row>
    <row r="294" spans="1:17" ht="15.75" thickBot="1">
      <c r="A294" s="54" t="s">
        <v>513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6"/>
    </row>
    <row r="295" spans="1:17" ht="15.75" thickBot="1">
      <c r="A295" s="45">
        <v>0</v>
      </c>
      <c r="B295" s="46"/>
      <c r="C295" s="37" t="s">
        <v>311</v>
      </c>
      <c r="D295" s="38"/>
      <c r="E295" s="38"/>
      <c r="F295" s="38"/>
      <c r="G295" s="38"/>
      <c r="H295" s="38"/>
      <c r="I295" s="38"/>
      <c r="J295" s="38"/>
      <c r="K295" s="38"/>
      <c r="L295" s="39"/>
      <c r="M295" s="40"/>
      <c r="N295" s="47">
        <v>0.49</v>
      </c>
      <c r="O295" s="47"/>
      <c r="P295" s="50" t="str">
        <f t="shared" ref="P295:P301" si="15">IF($A295&gt;0,$A295*$N295,"")</f>
        <v/>
      </c>
      <c r="Q295" s="51"/>
    </row>
    <row r="296" spans="1:17" ht="15.75" thickBot="1">
      <c r="A296" s="45">
        <v>0</v>
      </c>
      <c r="B296" s="46"/>
      <c r="C296" s="37" t="s">
        <v>312</v>
      </c>
      <c r="D296" s="38"/>
      <c r="E296" s="38"/>
      <c r="F296" s="38"/>
      <c r="G296" s="38"/>
      <c r="H296" s="38"/>
      <c r="I296" s="38"/>
      <c r="J296" s="38"/>
      <c r="K296" s="38"/>
      <c r="L296" s="39"/>
      <c r="M296" s="40"/>
      <c r="N296" s="47">
        <v>0.39</v>
      </c>
      <c r="O296" s="47"/>
      <c r="P296" s="57" t="str">
        <f t="shared" si="15"/>
        <v/>
      </c>
      <c r="Q296" s="58"/>
    </row>
    <row r="297" spans="1:17" ht="15.75" thickBot="1">
      <c r="A297" s="45">
        <v>0</v>
      </c>
      <c r="B297" s="52"/>
      <c r="C297" s="37" t="s">
        <v>313</v>
      </c>
      <c r="D297" s="38"/>
      <c r="E297" s="38"/>
      <c r="F297" s="38"/>
      <c r="G297" s="38"/>
      <c r="H297" s="38"/>
      <c r="I297" s="38"/>
      <c r="J297" s="38"/>
      <c r="K297" s="38"/>
      <c r="L297" s="39"/>
      <c r="M297" s="40"/>
      <c r="N297" s="47">
        <v>0.24</v>
      </c>
      <c r="O297" s="53"/>
      <c r="P297" s="48" t="str">
        <f t="shared" si="15"/>
        <v/>
      </c>
      <c r="Q297" s="49"/>
    </row>
    <row r="298" spans="1:17" ht="15.75" thickBot="1">
      <c r="A298" s="45">
        <v>0</v>
      </c>
      <c r="B298" s="46"/>
      <c r="C298" s="37" t="s">
        <v>314</v>
      </c>
      <c r="D298" s="38"/>
      <c r="E298" s="38"/>
      <c r="F298" s="38"/>
      <c r="G298" s="38"/>
      <c r="H298" s="38"/>
      <c r="I298" s="38"/>
      <c r="J298" s="38"/>
      <c r="K298" s="38"/>
      <c r="L298" s="39"/>
      <c r="M298" s="40"/>
      <c r="N298" s="47">
        <v>0.27</v>
      </c>
      <c r="O298" s="47"/>
      <c r="P298" s="48" t="str">
        <f t="shared" si="15"/>
        <v/>
      </c>
      <c r="Q298" s="49"/>
    </row>
    <row r="299" spans="1:17" ht="15.75" thickBot="1">
      <c r="A299" s="35">
        <v>0</v>
      </c>
      <c r="B299" s="36"/>
      <c r="C299" s="37" t="s">
        <v>315</v>
      </c>
      <c r="D299" s="38"/>
      <c r="E299" s="38"/>
      <c r="F299" s="38"/>
      <c r="G299" s="38"/>
      <c r="H299" s="38"/>
      <c r="I299" s="38"/>
      <c r="J299" s="38"/>
      <c r="K299" s="38"/>
      <c r="L299" s="39"/>
      <c r="M299" s="40"/>
      <c r="N299" s="41">
        <v>0.28999999999999998</v>
      </c>
      <c r="O299" s="42"/>
      <c r="P299" s="43" t="str">
        <f t="shared" si="15"/>
        <v/>
      </c>
      <c r="Q299" s="44"/>
    </row>
    <row r="300" spans="1:17" ht="15.75" thickBot="1">
      <c r="A300" s="45">
        <v>0</v>
      </c>
      <c r="B300" s="46"/>
      <c r="C300" s="37" t="s">
        <v>316</v>
      </c>
      <c r="D300" s="38"/>
      <c r="E300" s="38"/>
      <c r="F300" s="38"/>
      <c r="G300" s="38"/>
      <c r="H300" s="38"/>
      <c r="I300" s="38"/>
      <c r="J300" s="38"/>
      <c r="K300" s="38"/>
      <c r="L300" s="39"/>
      <c r="M300" s="40"/>
      <c r="N300" s="47">
        <v>0.35</v>
      </c>
      <c r="O300" s="47"/>
      <c r="P300" s="48" t="str">
        <f t="shared" si="15"/>
        <v/>
      </c>
      <c r="Q300" s="49"/>
    </row>
    <row r="301" spans="1:17" ht="15.75" thickBot="1">
      <c r="A301" s="45"/>
      <c r="B301" s="46"/>
      <c r="C301" s="37"/>
      <c r="D301" s="38"/>
      <c r="E301" s="38"/>
      <c r="F301" s="38"/>
      <c r="G301" s="38"/>
      <c r="H301" s="38"/>
      <c r="I301" s="38"/>
      <c r="J301" s="38"/>
      <c r="K301" s="38"/>
      <c r="L301" s="39"/>
      <c r="M301" s="40"/>
      <c r="N301" s="47"/>
      <c r="O301" s="47"/>
      <c r="P301" s="48" t="str">
        <f t="shared" si="15"/>
        <v/>
      </c>
      <c r="Q301" s="49"/>
    </row>
    <row r="302" spans="1:17">
      <c r="A302" s="45"/>
      <c r="B302" s="46"/>
      <c r="C302" s="37"/>
      <c r="D302" s="38"/>
      <c r="E302" s="38"/>
      <c r="F302" s="38"/>
      <c r="G302" s="38"/>
      <c r="H302" s="38"/>
      <c r="I302" s="38"/>
      <c r="J302" s="38"/>
      <c r="K302" s="38"/>
      <c r="L302" s="39"/>
      <c r="M302" s="40"/>
      <c r="N302" s="47"/>
      <c r="O302" s="47"/>
      <c r="P302" s="48">
        <f>SUM(P295:P300)</f>
        <v>0</v>
      </c>
      <c r="Q302" s="49"/>
    </row>
    <row r="303" spans="1:17" ht="15.75" thickBot="1">
      <c r="A303" s="54" t="s">
        <v>514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6"/>
    </row>
    <row r="304" spans="1:17" ht="15.75" thickBot="1">
      <c r="A304" s="45">
        <v>0</v>
      </c>
      <c r="B304" s="46"/>
      <c r="C304" s="37" t="s">
        <v>326</v>
      </c>
      <c r="D304" s="38"/>
      <c r="E304" s="38"/>
      <c r="F304" s="38"/>
      <c r="G304" s="38"/>
      <c r="H304" s="38"/>
      <c r="I304" s="38"/>
      <c r="J304" s="38"/>
      <c r="K304" s="38"/>
      <c r="L304" s="39"/>
      <c r="M304" s="40"/>
      <c r="N304" s="47">
        <v>0.27</v>
      </c>
      <c r="O304" s="47"/>
      <c r="P304" s="50" t="str">
        <f t="shared" ref="P304:P313" si="16">IF($A304&gt;0,$A304*$N304,"")</f>
        <v/>
      </c>
      <c r="Q304" s="51"/>
    </row>
    <row r="305" spans="1:17" ht="15.75" thickBot="1">
      <c r="A305" s="45">
        <v>0</v>
      </c>
      <c r="B305" s="46"/>
      <c r="C305" s="37" t="s">
        <v>325</v>
      </c>
      <c r="D305" s="38"/>
      <c r="E305" s="38"/>
      <c r="F305" s="38"/>
      <c r="G305" s="38"/>
      <c r="H305" s="38"/>
      <c r="I305" s="38"/>
      <c r="J305" s="38"/>
      <c r="K305" s="38"/>
      <c r="L305" s="39"/>
      <c r="M305" s="40"/>
      <c r="N305" s="47">
        <v>0.34</v>
      </c>
      <c r="O305" s="47"/>
      <c r="P305" s="57" t="str">
        <f t="shared" si="16"/>
        <v/>
      </c>
      <c r="Q305" s="58"/>
    </row>
    <row r="306" spans="1:17" ht="15.75" thickBot="1">
      <c r="A306" s="45">
        <v>0</v>
      </c>
      <c r="B306" s="52"/>
      <c r="C306" s="37" t="s">
        <v>324</v>
      </c>
      <c r="D306" s="38"/>
      <c r="E306" s="38"/>
      <c r="F306" s="38"/>
      <c r="G306" s="38"/>
      <c r="H306" s="38"/>
      <c r="I306" s="38"/>
      <c r="J306" s="38"/>
      <c r="K306" s="38"/>
      <c r="L306" s="39"/>
      <c r="M306" s="40"/>
      <c r="N306" s="47">
        <v>0.39</v>
      </c>
      <c r="O306" s="53"/>
      <c r="P306" s="48" t="str">
        <f t="shared" si="16"/>
        <v/>
      </c>
      <c r="Q306" s="49"/>
    </row>
    <row r="307" spans="1:17" ht="15.75" thickBot="1">
      <c r="A307" s="45">
        <v>0</v>
      </c>
      <c r="B307" s="46"/>
      <c r="C307" s="37" t="s">
        <v>323</v>
      </c>
      <c r="D307" s="38"/>
      <c r="E307" s="38"/>
      <c r="F307" s="38"/>
      <c r="G307" s="38"/>
      <c r="H307" s="38"/>
      <c r="I307" s="38"/>
      <c r="J307" s="38"/>
      <c r="K307" s="38"/>
      <c r="L307" s="39"/>
      <c r="M307" s="40"/>
      <c r="N307" s="47">
        <v>0.39</v>
      </c>
      <c r="O307" s="47"/>
      <c r="P307" s="48" t="str">
        <f t="shared" si="16"/>
        <v/>
      </c>
      <c r="Q307" s="49"/>
    </row>
    <row r="308" spans="1:17" ht="15.75" thickBot="1">
      <c r="A308" s="35">
        <v>0</v>
      </c>
      <c r="B308" s="36"/>
      <c r="C308" s="37" t="s">
        <v>327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7"/>
      <c r="N308" s="41">
        <v>0.25</v>
      </c>
      <c r="O308" s="42"/>
      <c r="P308" s="43" t="str">
        <f t="shared" si="16"/>
        <v/>
      </c>
      <c r="Q308" s="44"/>
    </row>
    <row r="309" spans="1:17" ht="15.75" thickBot="1">
      <c r="A309" s="45">
        <v>0</v>
      </c>
      <c r="B309" s="46"/>
      <c r="C309" s="37" t="s">
        <v>328</v>
      </c>
      <c r="D309" s="38"/>
      <c r="E309" s="38"/>
      <c r="F309" s="38"/>
      <c r="G309" s="38"/>
      <c r="H309" s="38"/>
      <c r="I309" s="38"/>
      <c r="J309" s="38"/>
      <c r="K309" s="38"/>
      <c r="L309" s="39"/>
      <c r="M309" s="40"/>
      <c r="N309" s="47">
        <v>0.25</v>
      </c>
      <c r="O309" s="47"/>
      <c r="P309" s="48" t="str">
        <f t="shared" si="16"/>
        <v/>
      </c>
      <c r="Q309" s="49"/>
    </row>
    <row r="310" spans="1:17" ht="15.75" thickBot="1">
      <c r="A310" s="45">
        <v>0</v>
      </c>
      <c r="B310" s="46"/>
      <c r="C310" s="37" t="s">
        <v>354</v>
      </c>
      <c r="D310" s="38"/>
      <c r="E310" s="38"/>
      <c r="F310" s="38"/>
      <c r="G310" s="38"/>
      <c r="H310" s="38"/>
      <c r="I310" s="38"/>
      <c r="J310" s="38"/>
      <c r="K310" s="38"/>
      <c r="L310" s="39"/>
      <c r="M310" s="40"/>
      <c r="N310" s="47">
        <v>0.28999999999999998</v>
      </c>
      <c r="O310" s="47"/>
      <c r="P310" s="48" t="str">
        <f t="shared" si="16"/>
        <v/>
      </c>
      <c r="Q310" s="49"/>
    </row>
    <row r="311" spans="1:17" ht="15.75" thickBot="1">
      <c r="A311" s="35">
        <v>0</v>
      </c>
      <c r="B311" s="36"/>
      <c r="C311" s="37" t="s">
        <v>355</v>
      </c>
      <c r="D311" s="66"/>
      <c r="E311" s="66"/>
      <c r="F311" s="66"/>
      <c r="G311" s="66"/>
      <c r="H311" s="66"/>
      <c r="I311" s="66"/>
      <c r="J311" s="66"/>
      <c r="K311" s="66"/>
      <c r="L311" s="66"/>
      <c r="M311" s="67"/>
      <c r="N311" s="41">
        <v>0.39</v>
      </c>
      <c r="O311" s="42"/>
      <c r="P311" s="164" t="str">
        <f t="shared" si="16"/>
        <v/>
      </c>
      <c r="Q311" s="165"/>
    </row>
    <row r="312" spans="1:17" ht="15.75" thickBot="1">
      <c r="A312" s="45">
        <v>0</v>
      </c>
      <c r="B312" s="46"/>
      <c r="C312" s="37" t="s">
        <v>356</v>
      </c>
      <c r="D312" s="38"/>
      <c r="E312" s="38"/>
      <c r="F312" s="38"/>
      <c r="G312" s="38"/>
      <c r="H312" s="38"/>
      <c r="I312" s="38"/>
      <c r="J312" s="38"/>
      <c r="K312" s="38"/>
      <c r="L312" s="39"/>
      <c r="M312" s="40"/>
      <c r="N312" s="47">
        <v>0.45</v>
      </c>
      <c r="O312" s="47"/>
      <c r="P312" s="48" t="str">
        <f t="shared" si="16"/>
        <v/>
      </c>
      <c r="Q312" s="49"/>
    </row>
    <row r="313" spans="1:17" ht="15.75" thickBot="1">
      <c r="A313" s="45"/>
      <c r="B313" s="46"/>
      <c r="C313" s="37"/>
      <c r="D313" s="38"/>
      <c r="E313" s="38"/>
      <c r="F313" s="38"/>
      <c r="G313" s="38"/>
      <c r="H313" s="38"/>
      <c r="I313" s="38"/>
      <c r="J313" s="38"/>
      <c r="K313" s="38"/>
      <c r="L313" s="39"/>
      <c r="M313" s="40"/>
      <c r="N313" s="47"/>
      <c r="O313" s="47"/>
      <c r="P313" s="48" t="str">
        <f t="shared" si="16"/>
        <v/>
      </c>
      <c r="Q313" s="49"/>
    </row>
    <row r="314" spans="1:17">
      <c r="A314" s="45"/>
      <c r="B314" s="46"/>
      <c r="C314" s="37"/>
      <c r="D314" s="38"/>
      <c r="E314" s="38"/>
      <c r="F314" s="38"/>
      <c r="G314" s="38"/>
      <c r="H314" s="38"/>
      <c r="I314" s="38"/>
      <c r="J314" s="38"/>
      <c r="K314" s="38"/>
      <c r="L314" s="39"/>
      <c r="M314" s="40"/>
      <c r="N314" s="47"/>
      <c r="O314" s="47"/>
      <c r="P314" s="48">
        <f>SUM(P304:P312)</f>
        <v>0</v>
      </c>
      <c r="Q314" s="49"/>
    </row>
    <row r="315" spans="1:17" ht="15.75" thickBot="1">
      <c r="A315" s="54" t="s">
        <v>515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6"/>
    </row>
    <row r="316" spans="1:17" ht="15.75" thickBot="1">
      <c r="A316" s="45">
        <v>0</v>
      </c>
      <c r="B316" s="46"/>
      <c r="C316" s="37" t="s">
        <v>329</v>
      </c>
      <c r="D316" s="38"/>
      <c r="E316" s="38"/>
      <c r="F316" s="38"/>
      <c r="G316" s="38"/>
      <c r="H316" s="38"/>
      <c r="I316" s="38"/>
      <c r="J316" s="38"/>
      <c r="K316" s="38"/>
      <c r="L316" s="39"/>
      <c r="M316" s="40"/>
      <c r="N316" s="47">
        <v>0.49</v>
      </c>
      <c r="O316" s="47"/>
      <c r="P316" s="50" t="str">
        <f t="shared" ref="P316:P323" si="17">IF($A316&gt;0,$A316*$N316,"")</f>
        <v/>
      </c>
      <c r="Q316" s="51"/>
    </row>
    <row r="317" spans="1:17" ht="15.75" thickBot="1">
      <c r="A317" s="45">
        <v>0</v>
      </c>
      <c r="B317" s="46"/>
      <c r="C317" s="37" t="s">
        <v>185</v>
      </c>
      <c r="D317" s="38"/>
      <c r="E317" s="38"/>
      <c r="F317" s="38"/>
      <c r="G317" s="38"/>
      <c r="H317" s="38"/>
      <c r="I317" s="38"/>
      <c r="J317" s="38"/>
      <c r="K317" s="38"/>
      <c r="L317" s="39"/>
      <c r="M317" s="40"/>
      <c r="N317" s="47">
        <v>0.39</v>
      </c>
      <c r="O317" s="47"/>
      <c r="P317" s="57" t="str">
        <f t="shared" si="17"/>
        <v/>
      </c>
      <c r="Q317" s="58"/>
    </row>
    <row r="318" spans="1:17" ht="15.75" thickBot="1">
      <c r="A318" s="45">
        <v>0</v>
      </c>
      <c r="B318" s="52"/>
      <c r="C318" s="37" t="s">
        <v>186</v>
      </c>
      <c r="D318" s="38"/>
      <c r="E318" s="38"/>
      <c r="F318" s="38"/>
      <c r="G318" s="38"/>
      <c r="H318" s="38"/>
      <c r="I318" s="38"/>
      <c r="J318" s="38"/>
      <c r="K318" s="38"/>
      <c r="L318" s="39"/>
      <c r="M318" s="40"/>
      <c r="N318" s="47">
        <v>0.59</v>
      </c>
      <c r="O318" s="53"/>
      <c r="P318" s="48" t="str">
        <f t="shared" si="17"/>
        <v/>
      </c>
      <c r="Q318" s="49"/>
    </row>
    <row r="319" spans="1:17" ht="15.75" thickBot="1">
      <c r="A319" s="45">
        <v>0</v>
      </c>
      <c r="B319" s="46"/>
      <c r="C319" s="37" t="s">
        <v>330</v>
      </c>
      <c r="D319" s="38"/>
      <c r="E319" s="38"/>
      <c r="F319" s="38"/>
      <c r="G319" s="38"/>
      <c r="H319" s="38"/>
      <c r="I319" s="38"/>
      <c r="J319" s="38"/>
      <c r="K319" s="38"/>
      <c r="L319" s="39"/>
      <c r="M319" s="40"/>
      <c r="N319" s="47">
        <v>0.28999999999999998</v>
      </c>
      <c r="O319" s="47"/>
      <c r="P319" s="48" t="str">
        <f t="shared" si="17"/>
        <v/>
      </c>
      <c r="Q319" s="49"/>
    </row>
    <row r="320" spans="1:17" ht="15.75" thickBot="1">
      <c r="A320" s="45">
        <v>0</v>
      </c>
      <c r="B320" s="46"/>
      <c r="C320" s="37" t="s">
        <v>187</v>
      </c>
      <c r="D320" s="38"/>
      <c r="E320" s="38"/>
      <c r="F320" s="38"/>
      <c r="G320" s="38"/>
      <c r="H320" s="38"/>
      <c r="I320" s="38"/>
      <c r="J320" s="38"/>
      <c r="K320" s="38"/>
      <c r="L320" s="39"/>
      <c r="M320" s="40"/>
      <c r="N320" s="47">
        <v>0.49</v>
      </c>
      <c r="O320" s="47"/>
      <c r="P320" s="48" t="str">
        <f t="shared" si="17"/>
        <v/>
      </c>
      <c r="Q320" s="49"/>
    </row>
    <row r="321" spans="1:17" ht="15.75" thickBot="1">
      <c r="A321" s="35">
        <v>0</v>
      </c>
      <c r="B321" s="36"/>
      <c r="C321" s="37" t="s">
        <v>188</v>
      </c>
      <c r="D321" s="38"/>
      <c r="E321" s="38"/>
      <c r="F321" s="38"/>
      <c r="G321" s="38"/>
      <c r="H321" s="38"/>
      <c r="I321" s="38"/>
      <c r="J321" s="38"/>
      <c r="K321" s="38"/>
      <c r="L321" s="39"/>
      <c r="M321" s="40"/>
      <c r="N321" s="41">
        <v>0.79</v>
      </c>
      <c r="O321" s="42"/>
      <c r="P321" s="164" t="str">
        <f t="shared" si="17"/>
        <v/>
      </c>
      <c r="Q321" s="165"/>
    </row>
    <row r="322" spans="1:17" ht="15.75" thickBot="1">
      <c r="A322" s="45">
        <v>0</v>
      </c>
      <c r="B322" s="46"/>
      <c r="C322" s="37" t="s">
        <v>189</v>
      </c>
      <c r="D322" s="38"/>
      <c r="E322" s="38"/>
      <c r="F322" s="38"/>
      <c r="G322" s="38"/>
      <c r="H322" s="38"/>
      <c r="I322" s="38"/>
      <c r="J322" s="38"/>
      <c r="K322" s="38"/>
      <c r="L322" s="39"/>
      <c r="M322" s="40"/>
      <c r="N322" s="47">
        <v>1.49</v>
      </c>
      <c r="O322" s="47"/>
      <c r="P322" s="48" t="str">
        <f t="shared" si="17"/>
        <v/>
      </c>
      <c r="Q322" s="49"/>
    </row>
    <row r="323" spans="1:17" ht="15.75" thickBot="1">
      <c r="A323" s="45"/>
      <c r="B323" s="46"/>
      <c r="C323" s="37"/>
      <c r="D323" s="38"/>
      <c r="E323" s="38"/>
      <c r="F323" s="38"/>
      <c r="G323" s="38"/>
      <c r="H323" s="38"/>
      <c r="I323" s="38"/>
      <c r="J323" s="38"/>
      <c r="K323" s="38"/>
      <c r="L323" s="39"/>
      <c r="M323" s="40"/>
      <c r="N323" s="47"/>
      <c r="O323" s="47"/>
      <c r="P323" s="48" t="str">
        <f t="shared" si="17"/>
        <v/>
      </c>
      <c r="Q323" s="49"/>
    </row>
    <row r="324" spans="1:17">
      <c r="A324" s="45"/>
      <c r="B324" s="46"/>
      <c r="C324" s="37"/>
      <c r="D324" s="38"/>
      <c r="E324" s="38"/>
      <c r="F324" s="38"/>
      <c r="G324" s="38"/>
      <c r="H324" s="38"/>
      <c r="I324" s="38"/>
      <c r="J324" s="38"/>
      <c r="K324" s="38"/>
      <c r="L324" s="39"/>
      <c r="M324" s="40"/>
      <c r="N324" s="47"/>
      <c r="O324" s="47"/>
      <c r="P324" s="48">
        <f>SUM(P316:P322)</f>
        <v>0</v>
      </c>
      <c r="Q324" s="49"/>
    </row>
    <row r="325" spans="1:17" ht="15.75" thickBot="1">
      <c r="A325" s="54" t="s">
        <v>516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6"/>
    </row>
    <row r="326" spans="1:17" ht="15.75" thickBot="1">
      <c r="A326" s="45">
        <v>0</v>
      </c>
      <c r="B326" s="46"/>
      <c r="C326" s="37" t="s">
        <v>190</v>
      </c>
      <c r="D326" s="38"/>
      <c r="E326" s="38"/>
      <c r="F326" s="38"/>
      <c r="G326" s="38"/>
      <c r="H326" s="38"/>
      <c r="I326" s="38"/>
      <c r="J326" s="38"/>
      <c r="K326" s="38"/>
      <c r="L326" s="39"/>
      <c r="M326" s="40"/>
      <c r="N326" s="47">
        <v>24.95</v>
      </c>
      <c r="O326" s="47"/>
      <c r="P326" s="50" t="str">
        <f t="shared" ref="P326:P332" si="18">IF($A326&gt;0,$A326*$N326,"")</f>
        <v/>
      </c>
      <c r="Q326" s="51"/>
    </row>
    <row r="327" spans="1:17" ht="15.75" thickBot="1">
      <c r="A327" s="45">
        <v>0</v>
      </c>
      <c r="B327" s="46"/>
      <c r="C327" s="37" t="s">
        <v>191</v>
      </c>
      <c r="D327" s="38"/>
      <c r="E327" s="38"/>
      <c r="F327" s="38"/>
      <c r="G327" s="38"/>
      <c r="H327" s="38"/>
      <c r="I327" s="38"/>
      <c r="J327" s="38"/>
      <c r="K327" s="38"/>
      <c r="L327" s="39"/>
      <c r="M327" s="40"/>
      <c r="N327" s="47">
        <v>34.950000000000003</v>
      </c>
      <c r="O327" s="47"/>
      <c r="P327" s="57" t="str">
        <f t="shared" si="18"/>
        <v/>
      </c>
      <c r="Q327" s="58"/>
    </row>
    <row r="328" spans="1:17" ht="15.75" thickBot="1">
      <c r="A328" s="45">
        <v>0</v>
      </c>
      <c r="B328" s="52"/>
      <c r="C328" s="37" t="s">
        <v>192</v>
      </c>
      <c r="D328" s="38"/>
      <c r="E328" s="38"/>
      <c r="F328" s="38"/>
      <c r="G328" s="38"/>
      <c r="H328" s="38"/>
      <c r="I328" s="38"/>
      <c r="J328" s="38"/>
      <c r="K328" s="38"/>
      <c r="L328" s="39"/>
      <c r="M328" s="40"/>
      <c r="N328" s="47">
        <v>120</v>
      </c>
      <c r="O328" s="53"/>
      <c r="P328" s="48" t="str">
        <f t="shared" si="18"/>
        <v/>
      </c>
      <c r="Q328" s="49"/>
    </row>
    <row r="329" spans="1:17" ht="15.75" thickBot="1">
      <c r="A329" s="45">
        <v>0</v>
      </c>
      <c r="B329" s="46"/>
      <c r="C329" s="37" t="s">
        <v>193</v>
      </c>
      <c r="D329" s="38"/>
      <c r="E329" s="38"/>
      <c r="F329" s="38"/>
      <c r="G329" s="38"/>
      <c r="H329" s="38"/>
      <c r="I329" s="38"/>
      <c r="J329" s="38"/>
      <c r="K329" s="38"/>
      <c r="L329" s="39"/>
      <c r="M329" s="40"/>
      <c r="N329" s="47">
        <v>19.95</v>
      </c>
      <c r="O329" s="47"/>
      <c r="P329" s="48" t="str">
        <f t="shared" si="18"/>
        <v/>
      </c>
      <c r="Q329" s="49"/>
    </row>
    <row r="330" spans="1:17" ht="15.75" thickBot="1">
      <c r="A330" s="35">
        <v>0</v>
      </c>
      <c r="B330" s="36"/>
      <c r="C330" s="37" t="s">
        <v>38</v>
      </c>
      <c r="D330" s="38"/>
      <c r="E330" s="38"/>
      <c r="F330" s="38"/>
      <c r="G330" s="38"/>
      <c r="H330" s="38"/>
      <c r="I330" s="38"/>
      <c r="J330" s="38"/>
      <c r="K330" s="38"/>
      <c r="L330" s="39"/>
      <c r="M330" s="40"/>
      <c r="N330" s="41">
        <v>24.95</v>
      </c>
      <c r="O330" s="42"/>
      <c r="P330" s="43" t="str">
        <f t="shared" si="18"/>
        <v/>
      </c>
      <c r="Q330" s="44"/>
    </row>
    <row r="331" spans="1:17" ht="15.75" thickBot="1">
      <c r="A331" s="45">
        <v>0</v>
      </c>
      <c r="B331" s="46"/>
      <c r="C331" s="37" t="s">
        <v>194</v>
      </c>
      <c r="D331" s="38"/>
      <c r="E331" s="38"/>
      <c r="F331" s="38"/>
      <c r="G331" s="38"/>
      <c r="H331" s="38"/>
      <c r="I331" s="38"/>
      <c r="J331" s="38"/>
      <c r="K331" s="38"/>
      <c r="L331" s="39"/>
      <c r="M331" s="40"/>
      <c r="N331" s="47">
        <v>3.95</v>
      </c>
      <c r="O331" s="47"/>
      <c r="P331" s="48" t="str">
        <f t="shared" si="18"/>
        <v/>
      </c>
      <c r="Q331" s="49"/>
    </row>
    <row r="332" spans="1:17" ht="15.75" thickBot="1">
      <c r="A332" s="45"/>
      <c r="B332" s="46"/>
      <c r="C332" s="37"/>
      <c r="D332" s="38"/>
      <c r="E332" s="38"/>
      <c r="F332" s="38"/>
      <c r="G332" s="38"/>
      <c r="H332" s="38"/>
      <c r="I332" s="38"/>
      <c r="J332" s="38"/>
      <c r="K332" s="38"/>
      <c r="L332" s="39"/>
      <c r="M332" s="40"/>
      <c r="N332" s="47"/>
      <c r="O332" s="47"/>
      <c r="P332" s="48" t="str">
        <f t="shared" si="18"/>
        <v/>
      </c>
      <c r="Q332" s="49"/>
    </row>
    <row r="333" spans="1:17">
      <c r="A333" s="45"/>
      <c r="B333" s="46"/>
      <c r="C333" s="37"/>
      <c r="D333" s="38"/>
      <c r="E333" s="38"/>
      <c r="F333" s="38"/>
      <c r="G333" s="38"/>
      <c r="H333" s="38"/>
      <c r="I333" s="38"/>
      <c r="J333" s="38"/>
      <c r="K333" s="38"/>
      <c r="L333" s="39"/>
      <c r="M333" s="40"/>
      <c r="N333" s="47"/>
      <c r="O333" s="47"/>
      <c r="P333" s="48">
        <f>SUM(P326:P331)</f>
        <v>0</v>
      </c>
      <c r="Q333" s="49"/>
    </row>
    <row r="334" spans="1:17" ht="15.75" thickBot="1">
      <c r="A334" s="54" t="s">
        <v>517</v>
      </c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6"/>
    </row>
    <row r="335" spans="1:17" ht="15.75" thickBot="1">
      <c r="A335" s="45">
        <v>0</v>
      </c>
      <c r="B335" s="46"/>
      <c r="C335" s="37" t="s">
        <v>195</v>
      </c>
      <c r="D335" s="38"/>
      <c r="E335" s="38"/>
      <c r="F335" s="38"/>
      <c r="G335" s="38"/>
      <c r="H335" s="38"/>
      <c r="I335" s="38"/>
      <c r="J335" s="38"/>
      <c r="K335" s="38"/>
      <c r="L335" s="39"/>
      <c r="M335" s="40"/>
      <c r="N335" s="47">
        <v>0.49</v>
      </c>
      <c r="O335" s="47"/>
      <c r="P335" s="50" t="str">
        <f t="shared" ref="P335:P345" si="19">IF($A335&gt;0,$A335*$N335,"")</f>
        <v/>
      </c>
      <c r="Q335" s="51"/>
    </row>
    <row r="336" spans="1:17" ht="15.75" thickBot="1">
      <c r="A336" s="45">
        <v>0</v>
      </c>
      <c r="B336" s="46"/>
      <c r="C336" s="37" t="s">
        <v>39</v>
      </c>
      <c r="D336" s="38"/>
      <c r="E336" s="38"/>
      <c r="F336" s="38"/>
      <c r="G336" s="38"/>
      <c r="H336" s="38"/>
      <c r="I336" s="38"/>
      <c r="J336" s="38"/>
      <c r="K336" s="38"/>
      <c r="L336" s="39"/>
      <c r="M336" s="40"/>
      <c r="N336" s="47">
        <v>4.95</v>
      </c>
      <c r="O336" s="47"/>
      <c r="P336" s="50" t="str">
        <f t="shared" si="19"/>
        <v/>
      </c>
      <c r="Q336" s="51"/>
    </row>
    <row r="337" spans="1:17" ht="15.75" thickBot="1">
      <c r="A337" s="45">
        <v>0</v>
      </c>
      <c r="B337" s="52"/>
      <c r="C337" s="37" t="s">
        <v>40</v>
      </c>
      <c r="D337" s="38"/>
      <c r="E337" s="38"/>
      <c r="F337" s="38"/>
      <c r="G337" s="38"/>
      <c r="H337" s="38"/>
      <c r="I337" s="38"/>
      <c r="J337" s="38"/>
      <c r="K337" s="38"/>
      <c r="L337" s="39"/>
      <c r="M337" s="40"/>
      <c r="N337" s="47">
        <v>0.49</v>
      </c>
      <c r="O337" s="53"/>
      <c r="P337" s="48" t="str">
        <f t="shared" si="19"/>
        <v/>
      </c>
      <c r="Q337" s="49"/>
    </row>
    <row r="338" spans="1:17" ht="15.75" thickBot="1">
      <c r="A338" s="45">
        <v>0</v>
      </c>
      <c r="B338" s="46"/>
      <c r="C338" s="37" t="s">
        <v>41</v>
      </c>
      <c r="D338" s="38"/>
      <c r="E338" s="38"/>
      <c r="F338" s="38"/>
      <c r="G338" s="38"/>
      <c r="H338" s="38"/>
      <c r="I338" s="38"/>
      <c r="J338" s="38"/>
      <c r="K338" s="38"/>
      <c r="L338" s="39"/>
      <c r="M338" s="40"/>
      <c r="N338" s="47">
        <v>0.49</v>
      </c>
      <c r="O338" s="47"/>
      <c r="P338" s="48" t="str">
        <f t="shared" si="19"/>
        <v/>
      </c>
      <c r="Q338" s="49"/>
    </row>
    <row r="339" spans="1:17" ht="15.75" thickBot="1">
      <c r="A339" s="35">
        <v>0</v>
      </c>
      <c r="B339" s="36"/>
      <c r="C339" s="37" t="s">
        <v>196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7"/>
      <c r="N339" s="41">
        <v>1.95</v>
      </c>
      <c r="O339" s="42"/>
      <c r="P339" s="43" t="str">
        <f t="shared" si="19"/>
        <v/>
      </c>
      <c r="Q339" s="44"/>
    </row>
    <row r="340" spans="1:17" ht="15.75" thickBot="1">
      <c r="A340" s="45">
        <v>0</v>
      </c>
      <c r="B340" s="46"/>
      <c r="C340" s="37" t="s">
        <v>198</v>
      </c>
      <c r="D340" s="38"/>
      <c r="E340" s="38"/>
      <c r="F340" s="38"/>
      <c r="G340" s="38"/>
      <c r="H340" s="38"/>
      <c r="I340" s="38"/>
      <c r="J340" s="38"/>
      <c r="K340" s="38"/>
      <c r="L340" s="39"/>
      <c r="M340" s="40"/>
      <c r="N340" s="47">
        <v>0.49</v>
      </c>
      <c r="O340" s="47"/>
      <c r="P340" s="48" t="str">
        <f t="shared" si="19"/>
        <v/>
      </c>
      <c r="Q340" s="49"/>
    </row>
    <row r="341" spans="1:17" ht="15.75" thickBot="1">
      <c r="A341" s="35">
        <v>0</v>
      </c>
      <c r="B341" s="36"/>
      <c r="C341" s="37" t="s">
        <v>197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7"/>
      <c r="N341" s="41">
        <v>0.95</v>
      </c>
      <c r="O341" s="42"/>
      <c r="P341" s="43" t="str">
        <f t="shared" si="19"/>
        <v/>
      </c>
      <c r="Q341" s="44"/>
    </row>
    <row r="342" spans="1:17" ht="15.75" thickBot="1">
      <c r="A342" s="45">
        <v>0</v>
      </c>
      <c r="B342" s="46"/>
      <c r="C342" s="37" t="s">
        <v>199</v>
      </c>
      <c r="D342" s="38"/>
      <c r="E342" s="38"/>
      <c r="F342" s="38"/>
      <c r="G342" s="38"/>
      <c r="H342" s="38"/>
      <c r="I342" s="38"/>
      <c r="J342" s="38"/>
      <c r="K342" s="38"/>
      <c r="L342" s="39"/>
      <c r="M342" s="40"/>
      <c r="N342" s="47">
        <v>1.95</v>
      </c>
      <c r="O342" s="47"/>
      <c r="P342" s="48" t="str">
        <f t="shared" si="19"/>
        <v/>
      </c>
      <c r="Q342" s="49"/>
    </row>
    <row r="343" spans="1:17" ht="15.75" thickBot="1">
      <c r="A343" s="45">
        <v>0</v>
      </c>
      <c r="B343" s="46"/>
      <c r="C343" s="37" t="s">
        <v>200</v>
      </c>
      <c r="D343" s="38"/>
      <c r="E343" s="38"/>
      <c r="F343" s="38"/>
      <c r="G343" s="38"/>
      <c r="H343" s="38"/>
      <c r="I343" s="38"/>
      <c r="J343" s="38"/>
      <c r="K343" s="38"/>
      <c r="L343" s="39"/>
      <c r="M343" s="40"/>
      <c r="N343" s="47">
        <v>2.15</v>
      </c>
      <c r="O343" s="47"/>
      <c r="P343" s="48" t="str">
        <f t="shared" si="19"/>
        <v/>
      </c>
      <c r="Q343" s="49"/>
    </row>
    <row r="344" spans="1:17" ht="15.75" thickBot="1">
      <c r="A344" s="35">
        <v>0</v>
      </c>
      <c r="B344" s="36"/>
      <c r="C344" s="37" t="s">
        <v>201</v>
      </c>
      <c r="D344" s="38"/>
      <c r="E344" s="38"/>
      <c r="F344" s="38"/>
      <c r="G344" s="38"/>
      <c r="H344" s="38"/>
      <c r="I344" s="38"/>
      <c r="J344" s="38"/>
      <c r="K344" s="38"/>
      <c r="L344" s="39"/>
      <c r="M344" s="40"/>
      <c r="N344" s="41">
        <v>2.35</v>
      </c>
      <c r="O344" s="42"/>
      <c r="P344" s="43" t="str">
        <f t="shared" si="19"/>
        <v/>
      </c>
      <c r="Q344" s="44"/>
    </row>
    <row r="345" spans="1:17" ht="15.75" thickBot="1">
      <c r="A345" s="35"/>
      <c r="B345" s="36"/>
      <c r="C345" s="37"/>
      <c r="D345" s="66"/>
      <c r="E345" s="66"/>
      <c r="F345" s="66"/>
      <c r="G345" s="66"/>
      <c r="H345" s="66"/>
      <c r="I345" s="66"/>
      <c r="J345" s="66"/>
      <c r="K345" s="66"/>
      <c r="L345" s="66"/>
      <c r="M345" s="67"/>
      <c r="N345" s="41"/>
      <c r="O345" s="42"/>
      <c r="P345" s="43" t="str">
        <f t="shared" si="19"/>
        <v/>
      </c>
      <c r="Q345" s="44"/>
    </row>
    <row r="346" spans="1:17">
      <c r="A346" s="45"/>
      <c r="B346" s="46"/>
      <c r="C346" s="37"/>
      <c r="D346" s="38"/>
      <c r="E346" s="38"/>
      <c r="F346" s="38"/>
      <c r="G346" s="38"/>
      <c r="H346" s="38"/>
      <c r="I346" s="38"/>
      <c r="J346" s="38"/>
      <c r="K346" s="38"/>
      <c r="L346" s="39"/>
      <c r="M346" s="40"/>
      <c r="N346" s="47"/>
      <c r="O346" s="47"/>
      <c r="P346" s="48">
        <f>SUM(P335:P344)</f>
        <v>0</v>
      </c>
      <c r="Q346" s="49"/>
    </row>
    <row r="347" spans="1:17" ht="15.75" thickBot="1">
      <c r="A347" s="54" t="s">
        <v>531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6"/>
    </row>
    <row r="348" spans="1:17" ht="15.75" thickBot="1">
      <c r="A348" s="45">
        <v>0</v>
      </c>
      <c r="B348" s="46"/>
      <c r="C348" s="37" t="s">
        <v>42</v>
      </c>
      <c r="D348" s="38"/>
      <c r="E348" s="38"/>
      <c r="F348" s="38"/>
      <c r="G348" s="38"/>
      <c r="H348" s="38"/>
      <c r="I348" s="38"/>
      <c r="J348" s="38"/>
      <c r="K348" s="38"/>
      <c r="L348" s="39"/>
      <c r="M348" s="40"/>
      <c r="N348" s="47">
        <v>2.4500000000000002</v>
      </c>
      <c r="O348" s="47"/>
      <c r="P348" s="50" t="str">
        <f t="shared" ref="P348:P355" si="20">IF($A348&gt;0,$A348*$N348,"")</f>
        <v/>
      </c>
      <c r="Q348" s="51"/>
    </row>
    <row r="349" spans="1:17" ht="15.75" thickBot="1">
      <c r="A349" s="45">
        <v>0</v>
      </c>
      <c r="B349" s="46"/>
      <c r="C349" s="37" t="s">
        <v>202</v>
      </c>
      <c r="D349" s="38"/>
      <c r="E349" s="38"/>
      <c r="F349" s="38"/>
      <c r="G349" s="38"/>
      <c r="H349" s="38"/>
      <c r="I349" s="38"/>
      <c r="J349" s="38"/>
      <c r="K349" s="38"/>
      <c r="L349" s="39"/>
      <c r="M349" s="40"/>
      <c r="N349" s="47">
        <v>3.95</v>
      </c>
      <c r="O349" s="47"/>
      <c r="P349" s="50" t="str">
        <f t="shared" si="20"/>
        <v/>
      </c>
      <c r="Q349" s="51"/>
    </row>
    <row r="350" spans="1:17" ht="15.75" thickBot="1">
      <c r="A350" s="45">
        <v>0</v>
      </c>
      <c r="B350" s="52"/>
      <c r="C350" s="37" t="s">
        <v>203</v>
      </c>
      <c r="D350" s="38"/>
      <c r="E350" s="38"/>
      <c r="F350" s="38"/>
      <c r="G350" s="38"/>
      <c r="H350" s="38"/>
      <c r="I350" s="38"/>
      <c r="J350" s="38"/>
      <c r="K350" s="38"/>
      <c r="L350" s="39"/>
      <c r="M350" s="40"/>
      <c r="N350" s="47">
        <v>3.95</v>
      </c>
      <c r="O350" s="53"/>
      <c r="P350" s="48" t="str">
        <f t="shared" si="20"/>
        <v/>
      </c>
      <c r="Q350" s="49"/>
    </row>
    <row r="351" spans="1:17" ht="15.75" thickBot="1">
      <c r="A351" s="45">
        <v>0</v>
      </c>
      <c r="B351" s="46"/>
      <c r="C351" s="37" t="s">
        <v>205</v>
      </c>
      <c r="D351" s="38"/>
      <c r="E351" s="38"/>
      <c r="F351" s="38"/>
      <c r="G351" s="38"/>
      <c r="H351" s="38"/>
      <c r="I351" s="38"/>
      <c r="J351" s="38"/>
      <c r="K351" s="38"/>
      <c r="L351" s="39"/>
      <c r="M351" s="40"/>
      <c r="N351" s="47">
        <v>7.95</v>
      </c>
      <c r="O351" s="47"/>
      <c r="P351" s="48" t="str">
        <f t="shared" si="20"/>
        <v/>
      </c>
      <c r="Q351" s="49"/>
    </row>
    <row r="352" spans="1:17" ht="15.75" thickBot="1">
      <c r="A352" s="35">
        <v>0</v>
      </c>
      <c r="B352" s="36"/>
      <c r="C352" s="37" t="s">
        <v>204</v>
      </c>
      <c r="D352" s="38"/>
      <c r="E352" s="38"/>
      <c r="F352" s="38"/>
      <c r="G352" s="38"/>
      <c r="H352" s="38"/>
      <c r="I352" s="38"/>
      <c r="J352" s="38"/>
      <c r="K352" s="38"/>
      <c r="L352" s="39"/>
      <c r="M352" s="40"/>
      <c r="N352" s="41">
        <v>7.95</v>
      </c>
      <c r="O352" s="42"/>
      <c r="P352" s="43" t="str">
        <f t="shared" si="20"/>
        <v/>
      </c>
      <c r="Q352" s="44"/>
    </row>
    <row r="353" spans="1:17" ht="15.75" thickBot="1">
      <c r="A353" s="45">
        <v>0</v>
      </c>
      <c r="B353" s="46"/>
      <c r="C353" s="37" t="s">
        <v>206</v>
      </c>
      <c r="D353" s="38"/>
      <c r="E353" s="38"/>
      <c r="F353" s="38"/>
      <c r="G353" s="38"/>
      <c r="H353" s="38"/>
      <c r="I353" s="38"/>
      <c r="J353" s="38"/>
      <c r="K353" s="38"/>
      <c r="L353" s="39"/>
      <c r="M353" s="40"/>
      <c r="N353" s="47">
        <v>7.95</v>
      </c>
      <c r="O353" s="47"/>
      <c r="P353" s="48" t="str">
        <f t="shared" si="20"/>
        <v/>
      </c>
      <c r="Q353" s="49"/>
    </row>
    <row r="354" spans="1:17" ht="15.75" thickBot="1">
      <c r="A354" s="45">
        <v>0</v>
      </c>
      <c r="B354" s="46"/>
      <c r="C354" s="37" t="s">
        <v>207</v>
      </c>
      <c r="D354" s="38"/>
      <c r="E354" s="38"/>
      <c r="F354" s="38"/>
      <c r="G354" s="38"/>
      <c r="H354" s="38"/>
      <c r="I354" s="38"/>
      <c r="J354" s="38"/>
      <c r="K354" s="38"/>
      <c r="L354" s="39"/>
      <c r="M354" s="40"/>
      <c r="N354" s="47">
        <v>29</v>
      </c>
      <c r="O354" s="47"/>
      <c r="P354" s="48" t="str">
        <f t="shared" si="20"/>
        <v/>
      </c>
      <c r="Q354" s="49"/>
    </row>
    <row r="355" spans="1:17" ht="15.75" thickBot="1">
      <c r="A355" s="35"/>
      <c r="B355" s="36"/>
      <c r="C355" s="37"/>
      <c r="D355" s="66"/>
      <c r="E355" s="66"/>
      <c r="F355" s="66"/>
      <c r="G355" s="66"/>
      <c r="H355" s="66"/>
      <c r="I355" s="66"/>
      <c r="J355" s="66"/>
      <c r="K355" s="66"/>
      <c r="L355" s="66"/>
      <c r="M355" s="67"/>
      <c r="N355" s="41"/>
      <c r="O355" s="42"/>
      <c r="P355" s="43" t="str">
        <f t="shared" si="20"/>
        <v/>
      </c>
      <c r="Q355" s="44"/>
    </row>
    <row r="356" spans="1:17">
      <c r="A356" s="45"/>
      <c r="B356" s="46"/>
      <c r="C356" s="37"/>
      <c r="D356" s="38"/>
      <c r="E356" s="38"/>
      <c r="F356" s="38"/>
      <c r="G356" s="38"/>
      <c r="H356" s="38"/>
      <c r="I356" s="38"/>
      <c r="J356" s="38"/>
      <c r="K356" s="38"/>
      <c r="L356" s="39"/>
      <c r="M356" s="40"/>
      <c r="N356" s="47"/>
      <c r="O356" s="47"/>
      <c r="P356" s="48">
        <f>SUM(P348:P354)</f>
        <v>0</v>
      </c>
      <c r="Q356" s="49"/>
    </row>
    <row r="357" spans="1:17" ht="15.75" thickBot="1">
      <c r="A357" s="54" t="s">
        <v>518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6"/>
    </row>
    <row r="358" spans="1:17" ht="15.75" thickBot="1">
      <c r="A358" s="45">
        <v>0</v>
      </c>
      <c r="B358" s="46"/>
      <c r="C358" s="37" t="s">
        <v>43</v>
      </c>
      <c r="D358" s="38"/>
      <c r="E358" s="38"/>
      <c r="F358" s="38"/>
      <c r="G358" s="38"/>
      <c r="H358" s="38"/>
      <c r="I358" s="38"/>
      <c r="J358" s="38"/>
      <c r="K358" s="38"/>
      <c r="L358" s="39"/>
      <c r="M358" s="40"/>
      <c r="N358" s="47">
        <v>6.95</v>
      </c>
      <c r="O358" s="47"/>
      <c r="P358" s="50" t="str">
        <f>IF($A358&gt;0,$A358*$N358,"")</f>
        <v/>
      </c>
      <c r="Q358" s="51"/>
    </row>
    <row r="359" spans="1:17" ht="15.75" thickBot="1">
      <c r="A359" s="45">
        <v>0</v>
      </c>
      <c r="B359" s="46"/>
      <c r="C359" s="37" t="s">
        <v>208</v>
      </c>
      <c r="D359" s="38"/>
      <c r="E359" s="38"/>
      <c r="F359" s="38"/>
      <c r="G359" s="38"/>
      <c r="H359" s="38"/>
      <c r="I359" s="38"/>
      <c r="J359" s="38"/>
      <c r="K359" s="38"/>
      <c r="L359" s="39"/>
      <c r="M359" s="40"/>
      <c r="N359" s="47">
        <v>4.95</v>
      </c>
      <c r="O359" s="47"/>
      <c r="P359" s="50" t="str">
        <f>IF($A359&gt;0,$A359*$N359,"")</f>
        <v/>
      </c>
      <c r="Q359" s="51"/>
    </row>
    <row r="360" spans="1:17" ht="15.75" thickBot="1">
      <c r="A360" s="45">
        <v>0</v>
      </c>
      <c r="B360" s="52"/>
      <c r="C360" s="37" t="s">
        <v>209</v>
      </c>
      <c r="D360" s="38"/>
      <c r="E360" s="38"/>
      <c r="F360" s="38"/>
      <c r="G360" s="38"/>
      <c r="H360" s="38"/>
      <c r="I360" s="38"/>
      <c r="J360" s="38"/>
      <c r="K360" s="38"/>
      <c r="L360" s="39"/>
      <c r="M360" s="40"/>
      <c r="N360" s="47">
        <v>6.95</v>
      </c>
      <c r="O360" s="53"/>
      <c r="P360" s="48" t="str">
        <f>IF($A360&gt;0,$A360*$N360,"")</f>
        <v/>
      </c>
      <c r="Q360" s="49"/>
    </row>
    <row r="361" spans="1:17" ht="15.75" thickBot="1">
      <c r="A361" s="45">
        <v>0</v>
      </c>
      <c r="B361" s="46"/>
      <c r="C361" s="37" t="s">
        <v>211</v>
      </c>
      <c r="D361" s="38"/>
      <c r="E361" s="38"/>
      <c r="F361" s="38"/>
      <c r="G361" s="38"/>
      <c r="H361" s="38"/>
      <c r="I361" s="38"/>
      <c r="J361" s="38"/>
      <c r="K361" s="38"/>
      <c r="L361" s="39"/>
      <c r="M361" s="40"/>
      <c r="N361" s="47">
        <v>6.95</v>
      </c>
      <c r="O361" s="47"/>
      <c r="P361" s="48" t="str">
        <f>IF($A361&gt;0,$A361*$N361,"")</f>
        <v/>
      </c>
      <c r="Q361" s="49"/>
    </row>
    <row r="362" spans="1:17" ht="15.75" thickBot="1">
      <c r="A362" s="45">
        <v>0</v>
      </c>
      <c r="B362" s="46"/>
      <c r="C362" s="37" t="s">
        <v>210</v>
      </c>
      <c r="D362" s="38"/>
      <c r="E362" s="38"/>
      <c r="F362" s="38"/>
      <c r="G362" s="38"/>
      <c r="H362" s="38"/>
      <c r="I362" s="38"/>
      <c r="J362" s="38"/>
      <c r="K362" s="38"/>
      <c r="L362" s="39"/>
      <c r="M362" s="40"/>
      <c r="N362" s="47">
        <v>0.35</v>
      </c>
      <c r="O362" s="47"/>
      <c r="P362" s="48" t="str">
        <f t="shared" ref="P362:P364" si="21">IF($A362&gt;0,$A362*$N362,"")</f>
        <v/>
      </c>
      <c r="Q362" s="49"/>
    </row>
    <row r="363" spans="1:17" ht="15.75" thickBot="1">
      <c r="A363" s="45">
        <v>0</v>
      </c>
      <c r="B363" s="46"/>
      <c r="C363" s="37" t="s">
        <v>212</v>
      </c>
      <c r="D363" s="38"/>
      <c r="E363" s="38"/>
      <c r="F363" s="38"/>
      <c r="G363" s="38"/>
      <c r="H363" s="38"/>
      <c r="I363" s="38"/>
      <c r="J363" s="38"/>
      <c r="K363" s="38"/>
      <c r="L363" s="39"/>
      <c r="M363" s="40"/>
      <c r="N363" s="47">
        <v>0.35</v>
      </c>
      <c r="O363" s="47"/>
      <c r="P363" s="48" t="str">
        <f t="shared" si="21"/>
        <v/>
      </c>
      <c r="Q363" s="49"/>
    </row>
    <row r="364" spans="1:17" ht="15.75" thickBot="1">
      <c r="A364" s="35"/>
      <c r="B364" s="36"/>
      <c r="C364" s="37"/>
      <c r="D364" s="66"/>
      <c r="E364" s="66"/>
      <c r="F364" s="66"/>
      <c r="G364" s="66"/>
      <c r="H364" s="66"/>
      <c r="I364" s="66"/>
      <c r="J364" s="66"/>
      <c r="K364" s="66"/>
      <c r="L364" s="66"/>
      <c r="M364" s="67"/>
      <c r="N364" s="41"/>
      <c r="O364" s="42"/>
      <c r="P364" s="43" t="str">
        <f t="shared" si="21"/>
        <v/>
      </c>
      <c r="Q364" s="44"/>
    </row>
    <row r="365" spans="1:17">
      <c r="A365" s="45"/>
      <c r="B365" s="46"/>
      <c r="C365" s="37"/>
      <c r="D365" s="38"/>
      <c r="E365" s="38"/>
      <c r="F365" s="38"/>
      <c r="G365" s="38"/>
      <c r="H365" s="38"/>
      <c r="I365" s="38"/>
      <c r="J365" s="38"/>
      <c r="K365" s="38"/>
      <c r="L365" s="39"/>
      <c r="M365" s="40"/>
      <c r="N365" s="47"/>
      <c r="O365" s="47"/>
      <c r="P365" s="48">
        <f>SUM(P358:P363)</f>
        <v>0</v>
      </c>
      <c r="Q365" s="49"/>
    </row>
    <row r="366" spans="1:17" ht="15.75" thickBot="1">
      <c r="A366" s="54" t="s">
        <v>519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6"/>
    </row>
    <row r="367" spans="1:17" ht="15.75" thickBot="1">
      <c r="A367" s="45">
        <v>0</v>
      </c>
      <c r="B367" s="46"/>
      <c r="C367" s="37" t="s">
        <v>213</v>
      </c>
      <c r="D367" s="38"/>
      <c r="E367" s="38"/>
      <c r="F367" s="38"/>
      <c r="G367" s="38"/>
      <c r="H367" s="38"/>
      <c r="I367" s="38"/>
      <c r="J367" s="38"/>
      <c r="K367" s="38"/>
      <c r="L367" s="39"/>
      <c r="M367" s="40"/>
      <c r="N367" s="47">
        <v>0.35</v>
      </c>
      <c r="O367" s="47"/>
      <c r="P367" s="50" t="str">
        <f>IF($A367&gt;0,$A367*$N367,"")</f>
        <v/>
      </c>
      <c r="Q367" s="51"/>
    </row>
    <row r="368" spans="1:17" ht="15.75" thickBot="1">
      <c r="A368" s="45">
        <v>0</v>
      </c>
      <c r="B368" s="46"/>
      <c r="C368" s="37" t="s">
        <v>214</v>
      </c>
      <c r="D368" s="38"/>
      <c r="E368" s="38"/>
      <c r="F368" s="38"/>
      <c r="G368" s="38"/>
      <c r="H368" s="38"/>
      <c r="I368" s="38"/>
      <c r="J368" s="38"/>
      <c r="K368" s="38"/>
      <c r="L368" s="39"/>
      <c r="M368" s="40"/>
      <c r="N368" s="47">
        <v>0.35</v>
      </c>
      <c r="O368" s="47"/>
      <c r="P368" s="50" t="str">
        <f>IF($A368&gt;0,$A368*$N368,"")</f>
        <v/>
      </c>
      <c r="Q368" s="51"/>
    </row>
    <row r="369" spans="1:17" ht="15.75" thickBot="1">
      <c r="A369" s="45">
        <v>0</v>
      </c>
      <c r="B369" s="52"/>
      <c r="C369" s="37" t="s">
        <v>215</v>
      </c>
      <c r="D369" s="38"/>
      <c r="E369" s="38"/>
      <c r="F369" s="38"/>
      <c r="G369" s="38"/>
      <c r="H369" s="38"/>
      <c r="I369" s="38"/>
      <c r="J369" s="38"/>
      <c r="K369" s="38"/>
      <c r="L369" s="39"/>
      <c r="M369" s="40"/>
      <c r="N369" s="47">
        <v>0.95</v>
      </c>
      <c r="O369" s="53"/>
      <c r="P369" s="48" t="str">
        <f>IF($A369&gt;0,$A369*$N369,"")</f>
        <v/>
      </c>
      <c r="Q369" s="49"/>
    </row>
    <row r="370" spans="1:17" ht="15.75" thickBot="1">
      <c r="A370" s="45">
        <v>0</v>
      </c>
      <c r="B370" s="46"/>
      <c r="C370" s="37" t="s">
        <v>216</v>
      </c>
      <c r="D370" s="38"/>
      <c r="E370" s="38"/>
      <c r="F370" s="38"/>
      <c r="G370" s="38"/>
      <c r="H370" s="38"/>
      <c r="I370" s="38"/>
      <c r="J370" s="38"/>
      <c r="K370" s="38"/>
      <c r="L370" s="39"/>
      <c r="M370" s="40"/>
      <c r="N370" s="47">
        <v>1.95</v>
      </c>
      <c r="O370" s="47"/>
      <c r="P370" s="48" t="str">
        <f>IF($A370&gt;0,$A370*$N370,"")</f>
        <v/>
      </c>
      <c r="Q370" s="49"/>
    </row>
    <row r="371" spans="1:17" ht="15.75" thickBot="1">
      <c r="A371" s="45">
        <v>0</v>
      </c>
      <c r="B371" s="46"/>
      <c r="C371" s="37" t="s">
        <v>258</v>
      </c>
      <c r="D371" s="38"/>
      <c r="E371" s="38"/>
      <c r="F371" s="38"/>
      <c r="G371" s="38"/>
      <c r="H371" s="38"/>
      <c r="I371" s="38"/>
      <c r="J371" s="38"/>
      <c r="K371" s="38"/>
      <c r="L371" s="39"/>
      <c r="M371" s="40"/>
      <c r="N371" s="47">
        <v>9.9499999999999993</v>
      </c>
      <c r="O371" s="47"/>
      <c r="P371" s="48" t="str">
        <f t="shared" ref="P371:P374" si="22">IF($A371&gt;0,$A371*$N371,"")</f>
        <v/>
      </c>
      <c r="Q371" s="49"/>
    </row>
    <row r="372" spans="1:17" ht="15.75" thickBot="1">
      <c r="A372" s="45">
        <v>0</v>
      </c>
      <c r="B372" s="46"/>
      <c r="C372" s="37" t="s">
        <v>259</v>
      </c>
      <c r="D372" s="38"/>
      <c r="E372" s="38"/>
      <c r="F372" s="38"/>
      <c r="G372" s="38"/>
      <c r="H372" s="38"/>
      <c r="I372" s="38"/>
      <c r="J372" s="38"/>
      <c r="K372" s="38"/>
      <c r="L372" s="39"/>
      <c r="M372" s="40"/>
      <c r="N372" s="47">
        <v>19.95</v>
      </c>
      <c r="O372" s="47"/>
      <c r="P372" s="48" t="str">
        <f t="shared" si="22"/>
        <v/>
      </c>
      <c r="Q372" s="49"/>
    </row>
    <row r="373" spans="1:17" ht="15.75" thickBot="1">
      <c r="A373" s="45">
        <v>0</v>
      </c>
      <c r="B373" s="46"/>
      <c r="C373" s="37" t="s">
        <v>217</v>
      </c>
      <c r="D373" s="38"/>
      <c r="E373" s="38"/>
      <c r="F373" s="38"/>
      <c r="G373" s="38"/>
      <c r="H373" s="38"/>
      <c r="I373" s="38"/>
      <c r="J373" s="38"/>
      <c r="K373" s="38"/>
      <c r="L373" s="39"/>
      <c r="M373" s="40"/>
      <c r="N373" s="47">
        <v>7.95</v>
      </c>
      <c r="O373" s="47"/>
      <c r="P373" s="48" t="str">
        <f t="shared" si="22"/>
        <v/>
      </c>
      <c r="Q373" s="49"/>
    </row>
    <row r="374" spans="1:17" ht="15.75" thickBot="1">
      <c r="A374" s="35"/>
      <c r="B374" s="36"/>
      <c r="C374" s="37"/>
      <c r="D374" s="38"/>
      <c r="E374" s="38"/>
      <c r="F374" s="38"/>
      <c r="G374" s="38"/>
      <c r="H374" s="38"/>
      <c r="I374" s="38"/>
      <c r="J374" s="38"/>
      <c r="K374" s="38"/>
      <c r="L374" s="39"/>
      <c r="M374" s="40"/>
      <c r="N374" s="41"/>
      <c r="O374" s="42"/>
      <c r="P374" s="43" t="str">
        <f t="shared" si="22"/>
        <v/>
      </c>
      <c r="Q374" s="44"/>
    </row>
    <row r="375" spans="1:17">
      <c r="A375" s="45"/>
      <c r="B375" s="46"/>
      <c r="C375" s="37"/>
      <c r="D375" s="38"/>
      <c r="E375" s="38"/>
      <c r="F375" s="38"/>
      <c r="G375" s="38"/>
      <c r="H375" s="38"/>
      <c r="I375" s="38"/>
      <c r="J375" s="38"/>
      <c r="K375" s="38"/>
      <c r="L375" s="39"/>
      <c r="M375" s="40"/>
      <c r="N375" s="47"/>
      <c r="O375" s="47"/>
      <c r="P375" s="48">
        <f>SUM(P367:P373)</f>
        <v>0</v>
      </c>
      <c r="Q375" s="49"/>
    </row>
    <row r="376" spans="1:17" ht="15.75" thickBot="1">
      <c r="A376" s="63" t="s">
        <v>520</v>
      </c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7"/>
    </row>
    <row r="377" spans="1:17" ht="15.75" thickBot="1">
      <c r="A377" s="45">
        <v>0</v>
      </c>
      <c r="B377" s="46"/>
      <c r="C377" s="37" t="s">
        <v>218</v>
      </c>
      <c r="D377" s="38"/>
      <c r="E377" s="38"/>
      <c r="F377" s="38"/>
      <c r="G377" s="38"/>
      <c r="H377" s="38"/>
      <c r="I377" s="38"/>
      <c r="J377" s="38"/>
      <c r="K377" s="38"/>
      <c r="L377" s="39"/>
      <c r="M377" s="40"/>
      <c r="N377" s="47">
        <v>9.9499999999999993</v>
      </c>
      <c r="O377" s="47"/>
      <c r="P377" s="50" t="str">
        <f t="shared" ref="P377:P401" si="23">IF($A377&gt;0,$A377*$N377,"")</f>
        <v/>
      </c>
      <c r="Q377" s="51"/>
    </row>
    <row r="378" spans="1:17" ht="15.75" thickBot="1">
      <c r="A378" s="45">
        <v>0</v>
      </c>
      <c r="B378" s="46"/>
      <c r="C378" s="37" t="s">
        <v>219</v>
      </c>
      <c r="D378" s="38"/>
      <c r="E378" s="38"/>
      <c r="F378" s="38"/>
      <c r="G378" s="38"/>
      <c r="H378" s="38"/>
      <c r="I378" s="38"/>
      <c r="J378" s="38"/>
      <c r="K378" s="38"/>
      <c r="L378" s="39"/>
      <c r="M378" s="40"/>
      <c r="N378" s="47">
        <v>19.95</v>
      </c>
      <c r="O378" s="47"/>
      <c r="P378" s="57" t="str">
        <f t="shared" si="23"/>
        <v/>
      </c>
      <c r="Q378" s="58"/>
    </row>
    <row r="379" spans="1:17" ht="15.75" thickBot="1">
      <c r="A379" s="45">
        <v>0</v>
      </c>
      <c r="B379" s="52"/>
      <c r="C379" s="37" t="s">
        <v>220</v>
      </c>
      <c r="D379" s="38"/>
      <c r="E379" s="38"/>
      <c r="F379" s="38"/>
      <c r="G379" s="38"/>
      <c r="H379" s="38"/>
      <c r="I379" s="38"/>
      <c r="J379" s="38"/>
      <c r="K379" s="38"/>
      <c r="L379" s="39"/>
      <c r="M379" s="40"/>
      <c r="N379" s="47">
        <v>19.95</v>
      </c>
      <c r="O379" s="53"/>
      <c r="P379" s="48" t="str">
        <f t="shared" si="23"/>
        <v/>
      </c>
      <c r="Q379" s="49"/>
    </row>
    <row r="380" spans="1:17" ht="15.75" thickBot="1">
      <c r="A380" s="45">
        <v>0</v>
      </c>
      <c r="B380" s="46"/>
      <c r="C380" s="37" t="s">
        <v>221</v>
      </c>
      <c r="D380" s="38"/>
      <c r="E380" s="38"/>
      <c r="F380" s="38"/>
      <c r="G380" s="38"/>
      <c r="H380" s="38"/>
      <c r="I380" s="38"/>
      <c r="J380" s="38"/>
      <c r="K380" s="38"/>
      <c r="L380" s="39"/>
      <c r="M380" s="40"/>
      <c r="N380" s="47">
        <v>12.95</v>
      </c>
      <c r="O380" s="47"/>
      <c r="P380" s="48" t="str">
        <f t="shared" si="23"/>
        <v/>
      </c>
      <c r="Q380" s="49"/>
    </row>
    <row r="381" spans="1:17" ht="15.75" thickBot="1">
      <c r="A381" s="35">
        <v>0</v>
      </c>
      <c r="B381" s="36"/>
      <c r="C381" s="37" t="s">
        <v>222</v>
      </c>
      <c r="D381" s="38"/>
      <c r="E381" s="38"/>
      <c r="F381" s="38"/>
      <c r="G381" s="38"/>
      <c r="H381" s="38"/>
      <c r="I381" s="38"/>
      <c r="J381" s="38"/>
      <c r="K381" s="38"/>
      <c r="L381" s="39"/>
      <c r="M381" s="40"/>
      <c r="N381" s="41">
        <v>12.95</v>
      </c>
      <c r="O381" s="42"/>
      <c r="P381" s="43" t="str">
        <f t="shared" si="23"/>
        <v/>
      </c>
      <c r="Q381" s="44"/>
    </row>
    <row r="382" spans="1:17" ht="15.75" thickBot="1">
      <c r="A382" s="45">
        <v>0</v>
      </c>
      <c r="B382" s="46"/>
      <c r="C382" s="37" t="s">
        <v>238</v>
      </c>
      <c r="D382" s="38"/>
      <c r="E382" s="38"/>
      <c r="F382" s="38"/>
      <c r="G382" s="38"/>
      <c r="H382" s="38"/>
      <c r="I382" s="38"/>
      <c r="J382" s="38"/>
      <c r="K382" s="38"/>
      <c r="L382" s="39"/>
      <c r="M382" s="40"/>
      <c r="N382" s="47">
        <v>12.95</v>
      </c>
      <c r="O382" s="47"/>
      <c r="P382" s="48" t="str">
        <f t="shared" si="23"/>
        <v/>
      </c>
      <c r="Q382" s="49"/>
    </row>
    <row r="383" spans="1:17" ht="15.75" thickBot="1">
      <c r="A383" s="45">
        <v>0</v>
      </c>
      <c r="B383" s="46"/>
      <c r="C383" s="37" t="s">
        <v>223</v>
      </c>
      <c r="D383" s="38"/>
      <c r="E383" s="38"/>
      <c r="F383" s="38"/>
      <c r="G383" s="38"/>
      <c r="H383" s="38"/>
      <c r="I383" s="38"/>
      <c r="J383" s="38"/>
      <c r="K383" s="38"/>
      <c r="L383" s="39"/>
      <c r="M383" s="40"/>
      <c r="N383" s="47">
        <v>19.95</v>
      </c>
      <c r="O383" s="47"/>
      <c r="P383" s="48" t="str">
        <f t="shared" si="23"/>
        <v/>
      </c>
      <c r="Q383" s="49"/>
    </row>
    <row r="384" spans="1:17" ht="15.75" thickBot="1">
      <c r="A384" s="45">
        <v>0</v>
      </c>
      <c r="B384" s="46"/>
      <c r="C384" s="37" t="s">
        <v>224</v>
      </c>
      <c r="D384" s="38"/>
      <c r="E384" s="38"/>
      <c r="F384" s="38"/>
      <c r="G384" s="38"/>
      <c r="H384" s="38"/>
      <c r="I384" s="38"/>
      <c r="J384" s="38"/>
      <c r="K384" s="38"/>
      <c r="L384" s="39"/>
      <c r="M384" s="40"/>
      <c r="N384" s="47">
        <v>24.95</v>
      </c>
      <c r="O384" s="47"/>
      <c r="P384" s="48" t="str">
        <f t="shared" si="23"/>
        <v/>
      </c>
      <c r="Q384" s="49"/>
    </row>
    <row r="385" spans="1:17" ht="15.75" thickBot="1">
      <c r="A385" s="45">
        <v>0</v>
      </c>
      <c r="B385" s="46"/>
      <c r="C385" s="37" t="s">
        <v>225</v>
      </c>
      <c r="D385" s="38"/>
      <c r="E385" s="38"/>
      <c r="F385" s="38"/>
      <c r="G385" s="38"/>
      <c r="H385" s="38"/>
      <c r="I385" s="38"/>
      <c r="J385" s="38"/>
      <c r="K385" s="38"/>
      <c r="L385" s="39"/>
      <c r="M385" s="40"/>
      <c r="N385" s="47">
        <v>1.95</v>
      </c>
      <c r="O385" s="47"/>
      <c r="P385" s="48" t="str">
        <f t="shared" si="23"/>
        <v/>
      </c>
      <c r="Q385" s="49"/>
    </row>
    <row r="386" spans="1:17" ht="15.75" thickBot="1">
      <c r="A386" s="45">
        <v>0</v>
      </c>
      <c r="B386" s="46"/>
      <c r="C386" s="37" t="s">
        <v>237</v>
      </c>
      <c r="D386" s="38"/>
      <c r="E386" s="38"/>
      <c r="F386" s="38"/>
      <c r="G386" s="38"/>
      <c r="H386" s="38"/>
      <c r="I386" s="38"/>
      <c r="J386" s="38"/>
      <c r="K386" s="38"/>
      <c r="L386" s="39"/>
      <c r="M386" s="40"/>
      <c r="N386" s="47">
        <v>3.95</v>
      </c>
      <c r="O386" s="47"/>
      <c r="P386" s="48" t="str">
        <f t="shared" si="23"/>
        <v/>
      </c>
      <c r="Q386" s="49"/>
    </row>
    <row r="387" spans="1:17" ht="15.75" thickBot="1">
      <c r="A387" s="35"/>
      <c r="B387" s="36"/>
      <c r="C387" s="37"/>
      <c r="D387" s="66"/>
      <c r="E387" s="66"/>
      <c r="F387" s="66"/>
      <c r="G387" s="66"/>
      <c r="H387" s="66"/>
      <c r="I387" s="66"/>
      <c r="J387" s="66"/>
      <c r="K387" s="66"/>
      <c r="L387" s="66"/>
      <c r="M387" s="67"/>
      <c r="N387" s="41"/>
      <c r="O387" s="42"/>
      <c r="P387" s="43" t="str">
        <f t="shared" si="23"/>
        <v/>
      </c>
      <c r="Q387" s="44"/>
    </row>
    <row r="388" spans="1:17">
      <c r="A388" s="45"/>
      <c r="B388" s="46"/>
      <c r="C388" s="37"/>
      <c r="D388" s="38"/>
      <c r="E388" s="38"/>
      <c r="F388" s="38"/>
      <c r="G388" s="38"/>
      <c r="H388" s="38"/>
      <c r="I388" s="38"/>
      <c r="J388" s="38"/>
      <c r="K388" s="38"/>
      <c r="L388" s="39"/>
      <c r="M388" s="40"/>
      <c r="N388" s="47"/>
      <c r="O388" s="47"/>
      <c r="P388" s="48">
        <f>SUM(P377:P386)</f>
        <v>0</v>
      </c>
      <c r="Q388" s="49"/>
    </row>
    <row r="389" spans="1:17" ht="15.75" thickBot="1">
      <c r="A389" s="63" t="s">
        <v>521</v>
      </c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5"/>
    </row>
    <row r="390" spans="1:17" ht="15.75" thickBot="1">
      <c r="A390" s="45">
        <v>0</v>
      </c>
      <c r="B390" s="46"/>
      <c r="C390" s="37" t="s">
        <v>226</v>
      </c>
      <c r="D390" s="38"/>
      <c r="E390" s="38"/>
      <c r="F390" s="38"/>
      <c r="G390" s="38"/>
      <c r="H390" s="38"/>
      <c r="I390" s="38"/>
      <c r="J390" s="38"/>
      <c r="K390" s="38"/>
      <c r="L390" s="39"/>
      <c r="M390" s="40"/>
      <c r="N390" s="47">
        <v>2.4900000000000002</v>
      </c>
      <c r="O390" s="47"/>
      <c r="P390" s="50" t="str">
        <f t="shared" si="23"/>
        <v/>
      </c>
      <c r="Q390" s="51"/>
    </row>
    <row r="391" spans="1:17">
      <c r="A391" s="45">
        <v>0</v>
      </c>
      <c r="B391" s="46"/>
      <c r="C391" s="37" t="s">
        <v>227</v>
      </c>
      <c r="D391" s="38"/>
      <c r="E391" s="38"/>
      <c r="F391" s="38"/>
      <c r="G391" s="38"/>
      <c r="H391" s="38"/>
      <c r="I391" s="38"/>
      <c r="J391" s="38"/>
      <c r="K391" s="38"/>
      <c r="L391" s="39"/>
      <c r="M391" s="40"/>
      <c r="N391" s="47">
        <v>2.59</v>
      </c>
      <c r="O391" s="47"/>
      <c r="P391" s="57" t="str">
        <f t="shared" si="23"/>
        <v/>
      </c>
      <c r="Q391" s="58"/>
    </row>
    <row r="392" spans="1:17" ht="15.75" thickBot="1">
      <c r="A392" s="45">
        <v>0</v>
      </c>
      <c r="B392" s="46"/>
      <c r="C392" s="37" t="s">
        <v>228</v>
      </c>
      <c r="D392" s="38"/>
      <c r="E392" s="38"/>
      <c r="F392" s="38"/>
      <c r="G392" s="38"/>
      <c r="H392" s="38"/>
      <c r="I392" s="38"/>
      <c r="J392" s="38"/>
      <c r="K392" s="38"/>
      <c r="L392" s="39"/>
      <c r="M392" s="40"/>
      <c r="N392" s="47">
        <v>2.79</v>
      </c>
      <c r="O392" s="47"/>
      <c r="P392" s="57" t="str">
        <f t="shared" si="23"/>
        <v/>
      </c>
      <c r="Q392" s="58"/>
    </row>
    <row r="393" spans="1:17" ht="15.75" thickBot="1">
      <c r="A393" s="45">
        <v>0</v>
      </c>
      <c r="B393" s="52"/>
      <c r="C393" s="37" t="s">
        <v>229</v>
      </c>
      <c r="D393" s="38"/>
      <c r="E393" s="38"/>
      <c r="F393" s="38"/>
      <c r="G393" s="38"/>
      <c r="H393" s="38"/>
      <c r="I393" s="38"/>
      <c r="J393" s="38"/>
      <c r="K393" s="38"/>
      <c r="L393" s="39"/>
      <c r="M393" s="40"/>
      <c r="N393" s="47">
        <v>2.99</v>
      </c>
      <c r="O393" s="53"/>
      <c r="P393" s="48" t="str">
        <f t="shared" si="23"/>
        <v/>
      </c>
      <c r="Q393" s="49"/>
    </row>
    <row r="394" spans="1:17" ht="15.75" thickBot="1">
      <c r="A394" s="45">
        <v>0</v>
      </c>
      <c r="B394" s="46"/>
      <c r="C394" s="37" t="s">
        <v>231</v>
      </c>
      <c r="D394" s="38"/>
      <c r="E394" s="38"/>
      <c r="F394" s="38"/>
      <c r="G394" s="38"/>
      <c r="H394" s="38"/>
      <c r="I394" s="38"/>
      <c r="J394" s="38"/>
      <c r="K394" s="38"/>
      <c r="L394" s="39"/>
      <c r="M394" s="40"/>
      <c r="N394" s="47">
        <v>3.79</v>
      </c>
      <c r="O394" s="47"/>
      <c r="P394" s="48" t="str">
        <f t="shared" si="23"/>
        <v/>
      </c>
      <c r="Q394" s="49"/>
    </row>
    <row r="395" spans="1:17" ht="15.75" thickBot="1">
      <c r="A395" s="35">
        <v>0</v>
      </c>
      <c r="B395" s="36"/>
      <c r="C395" s="37" t="s">
        <v>232</v>
      </c>
      <c r="D395" s="38"/>
      <c r="E395" s="38"/>
      <c r="F395" s="38"/>
      <c r="G395" s="38"/>
      <c r="H395" s="38"/>
      <c r="I395" s="38"/>
      <c r="J395" s="38"/>
      <c r="K395" s="38"/>
      <c r="L395" s="39"/>
      <c r="M395" s="40"/>
      <c r="N395" s="41">
        <v>4.49</v>
      </c>
      <c r="O395" s="42"/>
      <c r="P395" s="43" t="str">
        <f t="shared" si="23"/>
        <v/>
      </c>
      <c r="Q395" s="44"/>
    </row>
    <row r="396" spans="1:17" ht="15.75" thickBot="1">
      <c r="A396" s="45">
        <v>0</v>
      </c>
      <c r="B396" s="46"/>
      <c r="C396" s="37" t="s">
        <v>233</v>
      </c>
      <c r="D396" s="38"/>
      <c r="E396" s="38"/>
      <c r="F396" s="38"/>
      <c r="G396" s="38"/>
      <c r="H396" s="38"/>
      <c r="I396" s="38"/>
      <c r="J396" s="38"/>
      <c r="K396" s="38"/>
      <c r="L396" s="39"/>
      <c r="M396" s="40"/>
      <c r="N396" s="47">
        <v>2.79</v>
      </c>
      <c r="O396" s="47"/>
      <c r="P396" s="48" t="str">
        <f t="shared" si="23"/>
        <v/>
      </c>
      <c r="Q396" s="49"/>
    </row>
    <row r="397" spans="1:17" ht="15" customHeight="1" thickBot="1">
      <c r="A397" s="45">
        <v>0</v>
      </c>
      <c r="B397" s="46"/>
      <c r="C397" s="37" t="s">
        <v>230</v>
      </c>
      <c r="D397" s="38"/>
      <c r="E397" s="38"/>
      <c r="F397" s="38"/>
      <c r="G397" s="38"/>
      <c r="H397" s="38"/>
      <c r="I397" s="38"/>
      <c r="J397" s="38"/>
      <c r="K397" s="38"/>
      <c r="L397" s="39"/>
      <c r="M397" s="40"/>
      <c r="N397" s="47">
        <v>2.99</v>
      </c>
      <c r="O397" s="47"/>
      <c r="P397" s="48" t="str">
        <f t="shared" si="23"/>
        <v/>
      </c>
      <c r="Q397" s="49"/>
    </row>
    <row r="398" spans="1:17" ht="15.75" thickBot="1">
      <c r="A398" s="45">
        <v>0</v>
      </c>
      <c r="B398" s="46"/>
      <c r="C398" s="37" t="s">
        <v>234</v>
      </c>
      <c r="D398" s="38"/>
      <c r="E398" s="38"/>
      <c r="F398" s="38"/>
      <c r="G398" s="38"/>
      <c r="H398" s="38"/>
      <c r="I398" s="38"/>
      <c r="J398" s="38"/>
      <c r="K398" s="38"/>
      <c r="L398" s="39"/>
      <c r="M398" s="40"/>
      <c r="N398" s="47">
        <v>3.49</v>
      </c>
      <c r="O398" s="47"/>
      <c r="P398" s="48" t="str">
        <f t="shared" si="23"/>
        <v/>
      </c>
      <c r="Q398" s="49"/>
    </row>
    <row r="399" spans="1:17" ht="15.75" thickBot="1">
      <c r="A399" s="45">
        <v>0</v>
      </c>
      <c r="B399" s="46"/>
      <c r="C399" s="37" t="s">
        <v>235</v>
      </c>
      <c r="D399" s="38"/>
      <c r="E399" s="38"/>
      <c r="F399" s="38"/>
      <c r="G399" s="38"/>
      <c r="H399" s="38"/>
      <c r="I399" s="38"/>
      <c r="J399" s="38"/>
      <c r="K399" s="38"/>
      <c r="L399" s="39"/>
      <c r="M399" s="40"/>
      <c r="N399" s="47">
        <v>1.95</v>
      </c>
      <c r="O399" s="47"/>
      <c r="P399" s="48" t="str">
        <f t="shared" si="23"/>
        <v/>
      </c>
      <c r="Q399" s="49"/>
    </row>
    <row r="400" spans="1:17" ht="15.75" thickBot="1">
      <c r="A400" s="45">
        <v>0</v>
      </c>
      <c r="B400" s="46"/>
      <c r="C400" s="37" t="s">
        <v>236</v>
      </c>
      <c r="D400" s="38"/>
      <c r="E400" s="38"/>
      <c r="F400" s="38"/>
      <c r="G400" s="38"/>
      <c r="H400" s="38"/>
      <c r="I400" s="38"/>
      <c r="J400" s="38"/>
      <c r="K400" s="38"/>
      <c r="L400" s="39"/>
      <c r="M400" s="40"/>
      <c r="N400" s="47">
        <v>2.4900000000000002</v>
      </c>
      <c r="O400" s="47"/>
      <c r="P400" s="48" t="str">
        <f t="shared" si="23"/>
        <v/>
      </c>
      <c r="Q400" s="49"/>
    </row>
    <row r="401" spans="1:17" ht="15.75" thickBot="1">
      <c r="A401" s="35"/>
      <c r="B401" s="36"/>
      <c r="C401" s="37"/>
      <c r="D401" s="66"/>
      <c r="E401" s="66"/>
      <c r="F401" s="66"/>
      <c r="G401" s="66"/>
      <c r="H401" s="66"/>
      <c r="I401" s="66"/>
      <c r="J401" s="66"/>
      <c r="K401" s="66"/>
      <c r="L401" s="66"/>
      <c r="M401" s="67"/>
      <c r="N401" s="41"/>
      <c r="O401" s="42"/>
      <c r="P401" s="43" t="str">
        <f t="shared" si="23"/>
        <v/>
      </c>
      <c r="Q401" s="44"/>
    </row>
    <row r="402" spans="1:17">
      <c r="A402" s="45"/>
      <c r="B402" s="46"/>
      <c r="C402" s="37"/>
      <c r="D402" s="38"/>
      <c r="E402" s="38"/>
      <c r="F402" s="38"/>
      <c r="G402" s="38"/>
      <c r="H402" s="38"/>
      <c r="I402" s="38"/>
      <c r="J402" s="38"/>
      <c r="K402" s="38"/>
      <c r="L402" s="39"/>
      <c r="M402" s="40"/>
      <c r="N402" s="47"/>
      <c r="O402" s="47"/>
      <c r="P402" s="48">
        <f>SUM(P390:P400)</f>
        <v>0</v>
      </c>
      <c r="Q402" s="49"/>
    </row>
    <row r="403" spans="1:17" ht="15.75" thickBot="1">
      <c r="A403" s="54" t="s">
        <v>283</v>
      </c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6"/>
    </row>
    <row r="404" spans="1:17" ht="15.75" thickBot="1">
      <c r="A404" s="45">
        <v>0</v>
      </c>
      <c r="B404" s="46"/>
      <c r="C404" s="37" t="s">
        <v>239</v>
      </c>
      <c r="D404" s="38"/>
      <c r="E404" s="38"/>
      <c r="F404" s="38"/>
      <c r="G404" s="38"/>
      <c r="H404" s="38"/>
      <c r="I404" s="38"/>
      <c r="J404" s="38"/>
      <c r="K404" s="38"/>
      <c r="L404" s="39"/>
      <c r="M404" s="40"/>
      <c r="N404" s="47">
        <v>3.95</v>
      </c>
      <c r="O404" s="47"/>
      <c r="P404" s="50" t="str">
        <f t="shared" ref="P404:P410" si="24">IF($A404&gt;0,$A404*$N404,"")</f>
        <v/>
      </c>
      <c r="Q404" s="51"/>
    </row>
    <row r="405" spans="1:17" ht="15" customHeight="1">
      <c r="A405" s="45">
        <v>0</v>
      </c>
      <c r="B405" s="46"/>
      <c r="C405" s="37" t="s">
        <v>240</v>
      </c>
      <c r="D405" s="38"/>
      <c r="E405" s="38"/>
      <c r="F405" s="38"/>
      <c r="G405" s="38"/>
      <c r="H405" s="38"/>
      <c r="I405" s="38"/>
      <c r="J405" s="38"/>
      <c r="K405" s="38"/>
      <c r="L405" s="39"/>
      <c r="M405" s="40"/>
      <c r="N405" s="47">
        <v>4.5</v>
      </c>
      <c r="O405" s="47"/>
      <c r="P405" s="57" t="str">
        <f t="shared" si="24"/>
        <v/>
      </c>
      <c r="Q405" s="58"/>
    </row>
    <row r="406" spans="1:17" ht="15" customHeight="1" thickBot="1">
      <c r="A406" s="45">
        <v>0</v>
      </c>
      <c r="B406" s="46"/>
      <c r="C406" s="37" t="s">
        <v>241</v>
      </c>
      <c r="D406" s="38"/>
      <c r="E406" s="38"/>
      <c r="F406" s="38"/>
      <c r="G406" s="38"/>
      <c r="H406" s="38"/>
      <c r="I406" s="38"/>
      <c r="J406" s="38"/>
      <c r="K406" s="38"/>
      <c r="L406" s="39"/>
      <c r="M406" s="40"/>
      <c r="N406" s="47">
        <v>3.95</v>
      </c>
      <c r="O406" s="47"/>
      <c r="P406" s="57" t="str">
        <f t="shared" si="24"/>
        <v/>
      </c>
      <c r="Q406" s="58"/>
    </row>
    <row r="407" spans="1:17" ht="15.75" thickBot="1">
      <c r="A407" s="45">
        <v>0</v>
      </c>
      <c r="B407" s="52"/>
      <c r="C407" s="37" t="s">
        <v>242</v>
      </c>
      <c r="D407" s="38"/>
      <c r="E407" s="38"/>
      <c r="F407" s="38"/>
      <c r="G407" s="38"/>
      <c r="H407" s="38"/>
      <c r="I407" s="38"/>
      <c r="J407" s="38"/>
      <c r="K407" s="38"/>
      <c r="L407" s="39"/>
      <c r="M407" s="40"/>
      <c r="N407" s="47">
        <v>4.95</v>
      </c>
      <c r="O407" s="53"/>
      <c r="P407" s="48" t="str">
        <f t="shared" si="24"/>
        <v/>
      </c>
      <c r="Q407" s="49"/>
    </row>
    <row r="408" spans="1:17" ht="15.75" thickBot="1">
      <c r="A408" s="45">
        <v>0</v>
      </c>
      <c r="B408" s="46"/>
      <c r="C408" s="37" t="s">
        <v>243</v>
      </c>
      <c r="D408" s="38"/>
      <c r="E408" s="38"/>
      <c r="F408" s="38"/>
      <c r="G408" s="38"/>
      <c r="H408" s="38"/>
      <c r="I408" s="38"/>
      <c r="J408" s="38"/>
      <c r="K408" s="38"/>
      <c r="L408" s="39"/>
      <c r="M408" s="40"/>
      <c r="N408" s="47">
        <v>3.95</v>
      </c>
      <c r="O408" s="47"/>
      <c r="P408" s="48" t="str">
        <f t="shared" si="24"/>
        <v/>
      </c>
      <c r="Q408" s="49"/>
    </row>
    <row r="409" spans="1:17" ht="15.75" thickBot="1">
      <c r="A409" s="45">
        <v>0</v>
      </c>
      <c r="B409" s="46"/>
      <c r="C409" s="37" t="s">
        <v>260</v>
      </c>
      <c r="D409" s="38"/>
      <c r="E409" s="38"/>
      <c r="F409" s="38"/>
      <c r="G409" s="38"/>
      <c r="H409" s="38"/>
      <c r="I409" s="38"/>
      <c r="J409" s="38"/>
      <c r="K409" s="38"/>
      <c r="L409" s="39"/>
      <c r="M409" s="40"/>
      <c r="N409" s="47">
        <v>0.35</v>
      </c>
      <c r="O409" s="47"/>
      <c r="P409" s="48" t="str">
        <f t="shared" si="24"/>
        <v/>
      </c>
      <c r="Q409" s="49"/>
    </row>
    <row r="410" spans="1:17" ht="15.75" thickBot="1">
      <c r="A410" s="35"/>
      <c r="B410" s="36"/>
      <c r="C410" s="37"/>
      <c r="D410" s="66"/>
      <c r="E410" s="66"/>
      <c r="F410" s="66"/>
      <c r="G410" s="66"/>
      <c r="H410" s="66"/>
      <c r="I410" s="66"/>
      <c r="J410" s="66"/>
      <c r="K410" s="66"/>
      <c r="L410" s="66"/>
      <c r="M410" s="67"/>
      <c r="N410" s="41"/>
      <c r="O410" s="42"/>
      <c r="P410" s="43" t="str">
        <f t="shared" si="24"/>
        <v/>
      </c>
      <c r="Q410" s="44"/>
    </row>
    <row r="411" spans="1:17">
      <c r="A411" s="45"/>
      <c r="B411" s="46"/>
      <c r="C411" s="37"/>
      <c r="D411" s="38"/>
      <c r="E411" s="38"/>
      <c r="F411" s="38"/>
      <c r="G411" s="38"/>
      <c r="H411" s="38"/>
      <c r="I411" s="38"/>
      <c r="J411" s="38"/>
      <c r="K411" s="38"/>
      <c r="L411" s="39"/>
      <c r="M411" s="40"/>
      <c r="N411" s="47"/>
      <c r="O411" s="47"/>
      <c r="P411" s="48">
        <f>SUM(P404:P409)</f>
        <v>0</v>
      </c>
      <c r="Q411" s="49"/>
    </row>
    <row r="412" spans="1:17" ht="15.75" thickBot="1">
      <c r="A412" s="54" t="s">
        <v>284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6"/>
    </row>
    <row r="413" spans="1:17" ht="15.75" thickBot="1">
      <c r="A413" s="45">
        <v>0</v>
      </c>
      <c r="B413" s="46"/>
      <c r="C413" s="37" t="s">
        <v>245</v>
      </c>
      <c r="D413" s="38"/>
      <c r="E413" s="38"/>
      <c r="F413" s="38"/>
      <c r="G413" s="38"/>
      <c r="H413" s="38"/>
      <c r="I413" s="38"/>
      <c r="J413" s="38"/>
      <c r="K413" s="38"/>
      <c r="L413" s="39"/>
      <c r="M413" s="40"/>
      <c r="N413" s="47">
        <v>35</v>
      </c>
      <c r="O413" s="47"/>
      <c r="P413" s="50" t="str">
        <f t="shared" ref="P413:P420" si="25">IF($A413&gt;0,$A413*$N413,"")</f>
        <v/>
      </c>
      <c r="Q413" s="51"/>
    </row>
    <row r="414" spans="1:17" ht="15.75" thickBot="1">
      <c r="A414" s="45">
        <v>0</v>
      </c>
      <c r="B414" s="46"/>
      <c r="C414" s="37" t="s">
        <v>246</v>
      </c>
      <c r="D414" s="38"/>
      <c r="E414" s="38"/>
      <c r="F414" s="38"/>
      <c r="G414" s="38"/>
      <c r="H414" s="38"/>
      <c r="I414" s="38"/>
      <c r="J414" s="38"/>
      <c r="K414" s="38"/>
      <c r="L414" s="39"/>
      <c r="M414" s="40"/>
      <c r="N414" s="47">
        <v>75</v>
      </c>
      <c r="O414" s="47"/>
      <c r="P414" s="57" t="str">
        <f t="shared" si="25"/>
        <v/>
      </c>
      <c r="Q414" s="58"/>
    </row>
    <row r="415" spans="1:17" ht="15.75" thickBot="1">
      <c r="A415" s="45">
        <v>0</v>
      </c>
      <c r="B415" s="52"/>
      <c r="C415" s="37" t="s">
        <v>247</v>
      </c>
      <c r="D415" s="38"/>
      <c r="E415" s="38"/>
      <c r="F415" s="38"/>
      <c r="G415" s="38"/>
      <c r="H415" s="38"/>
      <c r="I415" s="38"/>
      <c r="J415" s="38"/>
      <c r="K415" s="38"/>
      <c r="L415" s="39"/>
      <c r="M415" s="40"/>
      <c r="N415" s="47">
        <v>59</v>
      </c>
      <c r="O415" s="53"/>
      <c r="P415" s="48" t="str">
        <f t="shared" si="25"/>
        <v/>
      </c>
      <c r="Q415" s="49"/>
    </row>
    <row r="416" spans="1:17" ht="15.75" thickBot="1">
      <c r="A416" s="45">
        <v>0</v>
      </c>
      <c r="B416" s="46"/>
      <c r="C416" s="37" t="s">
        <v>248</v>
      </c>
      <c r="D416" s="38"/>
      <c r="E416" s="38"/>
      <c r="F416" s="38"/>
      <c r="G416" s="38"/>
      <c r="H416" s="38"/>
      <c r="I416" s="38"/>
      <c r="J416" s="38"/>
      <c r="K416" s="38"/>
      <c r="L416" s="39"/>
      <c r="M416" s="40"/>
      <c r="N416" s="47">
        <v>99</v>
      </c>
      <c r="O416" s="47"/>
      <c r="P416" s="48" t="str">
        <f t="shared" si="25"/>
        <v/>
      </c>
      <c r="Q416" s="49"/>
    </row>
    <row r="417" spans="1:17" ht="15.75" thickBot="1">
      <c r="A417" s="35">
        <v>0</v>
      </c>
      <c r="B417" s="36"/>
      <c r="C417" s="37" t="s">
        <v>249</v>
      </c>
      <c r="D417" s="38"/>
      <c r="E417" s="38"/>
      <c r="F417" s="38"/>
      <c r="G417" s="38"/>
      <c r="H417" s="38"/>
      <c r="I417" s="38"/>
      <c r="J417" s="38"/>
      <c r="K417" s="38"/>
      <c r="L417" s="39"/>
      <c r="M417" s="40"/>
      <c r="N417" s="41">
        <v>49</v>
      </c>
      <c r="O417" s="42"/>
      <c r="P417" s="43" t="str">
        <f t="shared" si="25"/>
        <v/>
      </c>
      <c r="Q417" s="44"/>
    </row>
    <row r="418" spans="1:17" ht="15.75" thickBot="1">
      <c r="A418" s="45">
        <v>0</v>
      </c>
      <c r="B418" s="46"/>
      <c r="C418" s="37" t="s">
        <v>250</v>
      </c>
      <c r="D418" s="38"/>
      <c r="E418" s="38"/>
      <c r="F418" s="38"/>
      <c r="G418" s="38"/>
      <c r="H418" s="38"/>
      <c r="I418" s="38"/>
      <c r="J418" s="38"/>
      <c r="K418" s="38"/>
      <c r="L418" s="39"/>
      <c r="M418" s="40"/>
      <c r="N418" s="47">
        <v>34.950000000000003</v>
      </c>
      <c r="O418" s="47"/>
      <c r="P418" s="48" t="str">
        <f t="shared" si="25"/>
        <v/>
      </c>
      <c r="Q418" s="49"/>
    </row>
    <row r="419" spans="1:17" ht="15.75" thickBot="1">
      <c r="A419" s="45">
        <v>0</v>
      </c>
      <c r="B419" s="46"/>
      <c r="C419" s="37" t="s">
        <v>251</v>
      </c>
      <c r="D419" s="38"/>
      <c r="E419" s="38"/>
      <c r="F419" s="38"/>
      <c r="G419" s="38"/>
      <c r="H419" s="38"/>
      <c r="I419" s="38"/>
      <c r="J419" s="38"/>
      <c r="K419" s="38"/>
      <c r="L419" s="39"/>
      <c r="M419" s="40"/>
      <c r="N419" s="47">
        <v>34.950000000000003</v>
      </c>
      <c r="O419" s="47"/>
      <c r="P419" s="48" t="str">
        <f t="shared" si="25"/>
        <v/>
      </c>
      <c r="Q419" s="49"/>
    </row>
    <row r="420" spans="1:17" ht="15.75" thickBot="1">
      <c r="A420" s="35"/>
      <c r="B420" s="36"/>
      <c r="C420" s="37"/>
      <c r="D420" s="66"/>
      <c r="E420" s="66"/>
      <c r="F420" s="66"/>
      <c r="G420" s="66"/>
      <c r="H420" s="66"/>
      <c r="I420" s="66"/>
      <c r="J420" s="66"/>
      <c r="K420" s="66"/>
      <c r="L420" s="66"/>
      <c r="M420" s="67"/>
      <c r="N420" s="41"/>
      <c r="O420" s="42"/>
      <c r="P420" s="43" t="str">
        <f t="shared" si="25"/>
        <v/>
      </c>
      <c r="Q420" s="44"/>
    </row>
    <row r="421" spans="1:17">
      <c r="A421" s="45"/>
      <c r="B421" s="46"/>
      <c r="C421" s="37"/>
      <c r="D421" s="38"/>
      <c r="E421" s="38"/>
      <c r="F421" s="38"/>
      <c r="G421" s="38"/>
      <c r="H421" s="38"/>
      <c r="I421" s="38"/>
      <c r="J421" s="38"/>
      <c r="K421" s="38"/>
      <c r="L421" s="39"/>
      <c r="M421" s="40"/>
      <c r="N421" s="47"/>
      <c r="O421" s="47"/>
      <c r="P421" s="48">
        <f>SUM(P400:P420)</f>
        <v>0</v>
      </c>
      <c r="Q421" s="49"/>
    </row>
    <row r="422" spans="1:17" ht="15.75" thickBot="1">
      <c r="A422" s="54" t="s">
        <v>285</v>
      </c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6"/>
    </row>
    <row r="423" spans="1:17" ht="15.75" thickBot="1">
      <c r="A423" s="45">
        <v>0</v>
      </c>
      <c r="B423" s="46"/>
      <c r="C423" s="37" t="s">
        <v>252</v>
      </c>
      <c r="D423" s="38"/>
      <c r="E423" s="38"/>
      <c r="F423" s="38"/>
      <c r="G423" s="38"/>
      <c r="H423" s="38"/>
      <c r="I423" s="38"/>
      <c r="J423" s="38"/>
      <c r="K423" s="38"/>
      <c r="L423" s="39"/>
      <c r="M423" s="40"/>
      <c r="N423" s="47">
        <v>24.95</v>
      </c>
      <c r="O423" s="47"/>
      <c r="P423" s="50" t="str">
        <f t="shared" ref="P423:P489" si="26">IF($A423&gt;0,$A423*$N423,"")</f>
        <v/>
      </c>
      <c r="Q423" s="51"/>
    </row>
    <row r="424" spans="1:17" ht="15.75" thickBot="1">
      <c r="A424" s="45">
        <v>0</v>
      </c>
      <c r="B424" s="46"/>
      <c r="C424" s="37" t="s">
        <v>253</v>
      </c>
      <c r="D424" s="38"/>
      <c r="E424" s="38"/>
      <c r="F424" s="38"/>
      <c r="G424" s="38"/>
      <c r="H424" s="38"/>
      <c r="I424" s="38"/>
      <c r="J424" s="38"/>
      <c r="K424" s="38"/>
      <c r="L424" s="39"/>
      <c r="M424" s="40"/>
      <c r="N424" s="47">
        <v>39</v>
      </c>
      <c r="O424" s="47"/>
      <c r="P424" s="57" t="str">
        <f t="shared" si="26"/>
        <v/>
      </c>
      <c r="Q424" s="58"/>
    </row>
    <row r="425" spans="1:17" ht="15.75" thickBot="1">
      <c r="A425" s="45">
        <v>0</v>
      </c>
      <c r="B425" s="52"/>
      <c r="C425" s="37" t="s">
        <v>254</v>
      </c>
      <c r="D425" s="38"/>
      <c r="E425" s="38"/>
      <c r="F425" s="38"/>
      <c r="G425" s="38"/>
      <c r="H425" s="38"/>
      <c r="I425" s="38"/>
      <c r="J425" s="38"/>
      <c r="K425" s="38"/>
      <c r="L425" s="39"/>
      <c r="M425" s="40"/>
      <c r="N425" s="47">
        <v>59</v>
      </c>
      <c r="O425" s="53"/>
      <c r="P425" s="48" t="str">
        <f t="shared" si="26"/>
        <v/>
      </c>
      <c r="Q425" s="49"/>
    </row>
    <row r="426" spans="1:17" ht="15.75" thickBot="1">
      <c r="A426" s="45">
        <v>0</v>
      </c>
      <c r="B426" s="46"/>
      <c r="C426" s="37" t="s">
        <v>254</v>
      </c>
      <c r="D426" s="38"/>
      <c r="E426" s="38"/>
      <c r="F426" s="38"/>
      <c r="G426" s="38"/>
      <c r="H426" s="38"/>
      <c r="I426" s="38"/>
      <c r="J426" s="38"/>
      <c r="K426" s="38"/>
      <c r="L426" s="39"/>
      <c r="M426" s="40"/>
      <c r="N426" s="47">
        <v>59</v>
      </c>
      <c r="O426" s="47"/>
      <c r="P426" s="48" t="str">
        <f t="shared" si="26"/>
        <v/>
      </c>
      <c r="Q426" s="49"/>
    </row>
    <row r="427" spans="1:17" ht="15.75" thickBot="1">
      <c r="A427" s="35">
        <v>0</v>
      </c>
      <c r="B427" s="36"/>
      <c r="C427" s="37" t="s">
        <v>255</v>
      </c>
      <c r="D427" s="38"/>
      <c r="E427" s="38"/>
      <c r="F427" s="38"/>
      <c r="G427" s="38"/>
      <c r="H427" s="38"/>
      <c r="I427" s="38"/>
      <c r="J427" s="38"/>
      <c r="K427" s="38"/>
      <c r="L427" s="39"/>
      <c r="M427" s="40"/>
      <c r="N427" s="41">
        <v>69</v>
      </c>
      <c r="O427" s="42"/>
      <c r="P427" s="43" t="str">
        <f t="shared" si="26"/>
        <v/>
      </c>
      <c r="Q427" s="44"/>
    </row>
    <row r="428" spans="1:17" ht="15.75" thickBot="1">
      <c r="A428" s="45">
        <v>0</v>
      </c>
      <c r="B428" s="46"/>
      <c r="C428" s="37" t="s">
        <v>256</v>
      </c>
      <c r="D428" s="38"/>
      <c r="E428" s="38"/>
      <c r="F428" s="38"/>
      <c r="G428" s="38"/>
      <c r="H428" s="38"/>
      <c r="I428" s="38"/>
      <c r="J428" s="38"/>
      <c r="K428" s="38"/>
      <c r="L428" s="39"/>
      <c r="M428" s="40"/>
      <c r="N428" s="47">
        <v>24.95</v>
      </c>
      <c r="O428" s="47"/>
      <c r="P428" s="48" t="str">
        <f t="shared" si="26"/>
        <v/>
      </c>
      <c r="Q428" s="49"/>
    </row>
    <row r="429" spans="1:17" ht="15.75" thickBot="1">
      <c r="A429" s="45">
        <v>0</v>
      </c>
      <c r="B429" s="46"/>
      <c r="C429" s="37" t="s">
        <v>257</v>
      </c>
      <c r="D429" s="38"/>
      <c r="E429" s="38"/>
      <c r="F429" s="38"/>
      <c r="G429" s="38"/>
      <c r="H429" s="38"/>
      <c r="I429" s="38"/>
      <c r="J429" s="38"/>
      <c r="K429" s="38"/>
      <c r="L429" s="39"/>
      <c r="M429" s="40"/>
      <c r="N429" s="47">
        <v>54.95</v>
      </c>
      <c r="O429" s="47"/>
      <c r="P429" s="48" t="str">
        <f t="shared" si="26"/>
        <v/>
      </c>
      <c r="Q429" s="49"/>
    </row>
    <row r="430" spans="1:17" ht="15.75" thickBot="1">
      <c r="A430" s="35"/>
      <c r="B430" s="36"/>
      <c r="C430" s="37"/>
      <c r="D430" s="66"/>
      <c r="E430" s="66"/>
      <c r="F430" s="66"/>
      <c r="G430" s="66"/>
      <c r="H430" s="66"/>
      <c r="I430" s="66"/>
      <c r="J430" s="66"/>
      <c r="K430" s="66"/>
      <c r="L430" s="66"/>
      <c r="M430" s="67"/>
      <c r="N430" s="41"/>
      <c r="O430" s="42"/>
      <c r="P430" s="43" t="str">
        <f t="shared" si="26"/>
        <v/>
      </c>
      <c r="Q430" s="44"/>
    </row>
    <row r="431" spans="1:17">
      <c r="A431" s="45"/>
      <c r="B431" s="46"/>
      <c r="C431" s="37"/>
      <c r="D431" s="38"/>
      <c r="E431" s="38"/>
      <c r="F431" s="38"/>
      <c r="G431" s="38"/>
      <c r="H431" s="38"/>
      <c r="I431" s="38"/>
      <c r="J431" s="38"/>
      <c r="K431" s="38"/>
      <c r="L431" s="39"/>
      <c r="M431" s="40"/>
      <c r="N431" s="47"/>
      <c r="O431" s="47"/>
      <c r="P431" s="48">
        <f>SUM(P423:P429)</f>
        <v>0</v>
      </c>
      <c r="Q431" s="49"/>
    </row>
    <row r="432" spans="1:17" ht="15.75" thickBot="1">
      <c r="A432" s="54" t="s">
        <v>244</v>
      </c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6"/>
    </row>
    <row r="433" spans="1:17" ht="15.75" thickBot="1">
      <c r="A433" s="45">
        <v>0</v>
      </c>
      <c r="B433" s="46"/>
      <c r="C433" s="37" t="s">
        <v>256</v>
      </c>
      <c r="D433" s="38"/>
      <c r="E433" s="38"/>
      <c r="F433" s="38"/>
      <c r="G433" s="38"/>
      <c r="H433" s="38"/>
      <c r="I433" s="38"/>
      <c r="J433" s="38"/>
      <c r="K433" s="38"/>
      <c r="L433" s="39"/>
      <c r="M433" s="40"/>
      <c r="N433" s="47">
        <v>24.95</v>
      </c>
      <c r="O433" s="47"/>
      <c r="P433" s="50" t="str">
        <f t="shared" si="26"/>
        <v/>
      </c>
      <c r="Q433" s="51"/>
    </row>
    <row r="434" spans="1:17" ht="15.75" thickBot="1">
      <c r="A434" s="45">
        <v>0</v>
      </c>
      <c r="B434" s="46"/>
      <c r="C434" s="37" t="s">
        <v>257</v>
      </c>
      <c r="D434" s="38"/>
      <c r="E434" s="38"/>
      <c r="F434" s="38"/>
      <c r="G434" s="38"/>
      <c r="H434" s="38"/>
      <c r="I434" s="38"/>
      <c r="J434" s="38"/>
      <c r="K434" s="38"/>
      <c r="L434" s="39"/>
      <c r="M434" s="40"/>
      <c r="N434" s="47">
        <v>54.95</v>
      </c>
      <c r="O434" s="47"/>
      <c r="P434" s="57" t="str">
        <f t="shared" si="26"/>
        <v/>
      </c>
      <c r="Q434" s="58"/>
    </row>
    <row r="435" spans="1:17" ht="15.75" thickBot="1">
      <c r="A435" s="45">
        <v>0</v>
      </c>
      <c r="B435" s="52"/>
      <c r="C435" s="37" t="s">
        <v>261</v>
      </c>
      <c r="D435" s="38"/>
      <c r="E435" s="38"/>
      <c r="F435" s="38"/>
      <c r="G435" s="38"/>
      <c r="H435" s="38"/>
      <c r="I435" s="38"/>
      <c r="J435" s="38"/>
      <c r="K435" s="38"/>
      <c r="L435" s="39"/>
      <c r="M435" s="40"/>
      <c r="N435" s="47">
        <v>49</v>
      </c>
      <c r="O435" s="53"/>
      <c r="P435" s="48" t="str">
        <f t="shared" si="26"/>
        <v/>
      </c>
      <c r="Q435" s="49"/>
    </row>
    <row r="436" spans="1:17" ht="15.75" thickBot="1">
      <c r="A436" s="45">
        <v>0</v>
      </c>
      <c r="B436" s="46"/>
      <c r="C436" s="37" t="s">
        <v>262</v>
      </c>
      <c r="D436" s="38"/>
      <c r="E436" s="38"/>
      <c r="F436" s="38"/>
      <c r="G436" s="38"/>
      <c r="H436" s="38"/>
      <c r="I436" s="38"/>
      <c r="J436" s="38"/>
      <c r="K436" s="38"/>
      <c r="L436" s="39"/>
      <c r="M436" s="40"/>
      <c r="N436" s="47">
        <v>59</v>
      </c>
      <c r="O436" s="47"/>
      <c r="P436" s="48" t="str">
        <f t="shared" si="26"/>
        <v/>
      </c>
      <c r="Q436" s="49"/>
    </row>
    <row r="437" spans="1:17" ht="15.75" thickBot="1">
      <c r="A437" s="35">
        <v>0</v>
      </c>
      <c r="B437" s="36"/>
      <c r="C437" s="37" t="s">
        <v>263</v>
      </c>
      <c r="D437" s="38"/>
      <c r="E437" s="38"/>
      <c r="F437" s="38"/>
      <c r="G437" s="38"/>
      <c r="H437" s="38"/>
      <c r="I437" s="38"/>
      <c r="J437" s="38"/>
      <c r="K437" s="38"/>
      <c r="L437" s="39"/>
      <c r="M437" s="40"/>
      <c r="N437" s="41">
        <v>75</v>
      </c>
      <c r="O437" s="42"/>
      <c r="P437" s="43" t="str">
        <f t="shared" si="26"/>
        <v/>
      </c>
      <c r="Q437" s="44"/>
    </row>
    <row r="438" spans="1:17" ht="15.75" thickBot="1">
      <c r="A438" s="45">
        <v>0</v>
      </c>
      <c r="B438" s="46"/>
      <c r="C438" s="37" t="s">
        <v>264</v>
      </c>
      <c r="D438" s="38"/>
      <c r="E438" s="38"/>
      <c r="F438" s="38"/>
      <c r="G438" s="38"/>
      <c r="H438" s="38"/>
      <c r="I438" s="38"/>
      <c r="J438" s="38"/>
      <c r="K438" s="38"/>
      <c r="L438" s="39"/>
      <c r="M438" s="40"/>
      <c r="N438" s="47">
        <v>250</v>
      </c>
      <c r="O438" s="47"/>
      <c r="P438" s="48" t="str">
        <f t="shared" si="26"/>
        <v/>
      </c>
      <c r="Q438" s="49"/>
    </row>
    <row r="439" spans="1:17" ht="15.75" thickBot="1">
      <c r="A439" s="45"/>
      <c r="B439" s="46"/>
      <c r="C439" s="37"/>
      <c r="D439" s="38"/>
      <c r="E439" s="38"/>
      <c r="F439" s="38"/>
      <c r="G439" s="38"/>
      <c r="H439" s="38"/>
      <c r="I439" s="38"/>
      <c r="J439" s="38"/>
      <c r="K439" s="38"/>
      <c r="L439" s="39"/>
      <c r="M439" s="40"/>
      <c r="N439" s="47"/>
      <c r="O439" s="47"/>
      <c r="P439" s="48" t="str">
        <f t="shared" si="26"/>
        <v/>
      </c>
      <c r="Q439" s="49"/>
    </row>
    <row r="440" spans="1:17" ht="15.75" thickBot="1">
      <c r="A440" s="35"/>
      <c r="B440" s="36"/>
      <c r="C440" s="37"/>
      <c r="D440" s="66"/>
      <c r="E440" s="66"/>
      <c r="F440" s="66"/>
      <c r="G440" s="66"/>
      <c r="H440" s="66"/>
      <c r="I440" s="66"/>
      <c r="J440" s="66"/>
      <c r="K440" s="66"/>
      <c r="L440" s="66"/>
      <c r="M440" s="67"/>
      <c r="N440" s="41"/>
      <c r="O440" s="42"/>
      <c r="P440" s="43" t="str">
        <f t="shared" si="26"/>
        <v/>
      </c>
      <c r="Q440" s="44"/>
    </row>
    <row r="441" spans="1:17">
      <c r="A441" s="45"/>
      <c r="B441" s="46"/>
      <c r="C441" s="37"/>
      <c r="D441" s="38"/>
      <c r="E441" s="38"/>
      <c r="F441" s="38"/>
      <c r="G441" s="38"/>
      <c r="H441" s="38"/>
      <c r="I441" s="38"/>
      <c r="J441" s="38"/>
      <c r="K441" s="38"/>
      <c r="L441" s="39"/>
      <c r="M441" s="40"/>
      <c r="N441" s="47"/>
      <c r="O441" s="47"/>
      <c r="P441" s="48">
        <f>SUM(P433:P439)</f>
        <v>0</v>
      </c>
      <c r="Q441" s="49"/>
    </row>
    <row r="442" spans="1:17" ht="15.75" thickBot="1">
      <c r="A442" s="54" t="s">
        <v>286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6"/>
    </row>
    <row r="443" spans="1:17" ht="15.75" thickBot="1">
      <c r="A443" s="45">
        <v>0</v>
      </c>
      <c r="B443" s="46"/>
      <c r="C443" s="37" t="s">
        <v>265</v>
      </c>
      <c r="D443" s="38"/>
      <c r="E443" s="38"/>
      <c r="F443" s="38"/>
      <c r="G443" s="38"/>
      <c r="H443" s="38"/>
      <c r="I443" s="38"/>
      <c r="J443" s="38"/>
      <c r="K443" s="38"/>
      <c r="L443" s="39"/>
      <c r="M443" s="40"/>
      <c r="N443" s="47">
        <v>45</v>
      </c>
      <c r="O443" s="47"/>
      <c r="P443" s="50" t="str">
        <f t="shared" si="26"/>
        <v/>
      </c>
      <c r="Q443" s="51"/>
    </row>
    <row r="444" spans="1:17" ht="15.75" thickBot="1">
      <c r="A444" s="45">
        <v>0</v>
      </c>
      <c r="B444" s="46"/>
      <c r="C444" s="37" t="s">
        <v>266</v>
      </c>
      <c r="D444" s="38"/>
      <c r="E444" s="38"/>
      <c r="F444" s="38"/>
      <c r="G444" s="38"/>
      <c r="H444" s="38"/>
      <c r="I444" s="38"/>
      <c r="J444" s="38"/>
      <c r="K444" s="38"/>
      <c r="L444" s="39"/>
      <c r="M444" s="40"/>
      <c r="N444" s="47">
        <v>79</v>
      </c>
      <c r="O444" s="47"/>
      <c r="P444" s="57" t="str">
        <f t="shared" si="26"/>
        <v/>
      </c>
      <c r="Q444" s="58"/>
    </row>
    <row r="445" spans="1:17" ht="15.75" thickBot="1">
      <c r="A445" s="45">
        <v>0</v>
      </c>
      <c r="B445" s="52"/>
      <c r="C445" s="37" t="s">
        <v>267</v>
      </c>
      <c r="D445" s="38"/>
      <c r="E445" s="38"/>
      <c r="F445" s="38"/>
      <c r="G445" s="38"/>
      <c r="H445" s="38"/>
      <c r="I445" s="38"/>
      <c r="J445" s="38"/>
      <c r="K445" s="38"/>
      <c r="L445" s="39"/>
      <c r="M445" s="40"/>
      <c r="N445" s="47">
        <v>119</v>
      </c>
      <c r="O445" s="53"/>
      <c r="P445" s="48" t="str">
        <f t="shared" si="26"/>
        <v/>
      </c>
      <c r="Q445" s="49"/>
    </row>
    <row r="446" spans="1:17" ht="15.75" thickBot="1">
      <c r="A446" s="45">
        <v>0</v>
      </c>
      <c r="B446" s="46"/>
      <c r="C446" s="37" t="s">
        <v>268</v>
      </c>
      <c r="D446" s="38"/>
      <c r="E446" s="38"/>
      <c r="F446" s="38"/>
      <c r="G446" s="38"/>
      <c r="H446" s="38"/>
      <c r="I446" s="38"/>
      <c r="J446" s="38"/>
      <c r="K446" s="38"/>
      <c r="L446" s="39"/>
      <c r="M446" s="40"/>
      <c r="N446" s="47">
        <v>49</v>
      </c>
      <c r="O446" s="47"/>
      <c r="P446" s="48" t="str">
        <f t="shared" si="26"/>
        <v/>
      </c>
      <c r="Q446" s="49"/>
    </row>
    <row r="447" spans="1:17" ht="15.75" thickBot="1">
      <c r="A447" s="35">
        <v>0</v>
      </c>
      <c r="B447" s="36"/>
      <c r="C447" s="37" t="s">
        <v>269</v>
      </c>
      <c r="D447" s="38"/>
      <c r="E447" s="38"/>
      <c r="F447" s="38"/>
      <c r="G447" s="38"/>
      <c r="H447" s="38"/>
      <c r="I447" s="38"/>
      <c r="J447" s="38"/>
      <c r="K447" s="38"/>
      <c r="L447" s="39"/>
      <c r="M447" s="40"/>
      <c r="N447" s="41">
        <v>19.95</v>
      </c>
      <c r="O447" s="42"/>
      <c r="P447" s="43" t="str">
        <f t="shared" si="26"/>
        <v/>
      </c>
      <c r="Q447" s="44"/>
    </row>
    <row r="448" spans="1:17" ht="15.75" thickBot="1">
      <c r="A448" s="45">
        <v>0</v>
      </c>
      <c r="B448" s="46"/>
      <c r="C448" s="37" t="s">
        <v>270</v>
      </c>
      <c r="D448" s="38"/>
      <c r="E448" s="38"/>
      <c r="F448" s="38"/>
      <c r="G448" s="38"/>
      <c r="H448" s="38"/>
      <c r="I448" s="38"/>
      <c r="J448" s="38"/>
      <c r="K448" s="38"/>
      <c r="L448" s="39"/>
      <c r="M448" s="40"/>
      <c r="N448" s="47">
        <v>9.9499999999999993</v>
      </c>
      <c r="O448" s="47"/>
      <c r="P448" s="48" t="str">
        <f t="shared" si="26"/>
        <v/>
      </c>
      <c r="Q448" s="49"/>
    </row>
    <row r="449" spans="1:17" ht="15.75" thickBot="1">
      <c r="A449" s="35"/>
      <c r="B449" s="36"/>
      <c r="C449" s="37"/>
      <c r="D449" s="66"/>
      <c r="E449" s="66"/>
      <c r="F449" s="66"/>
      <c r="G449" s="66"/>
      <c r="H449" s="66"/>
      <c r="I449" s="66"/>
      <c r="J449" s="66"/>
      <c r="K449" s="66"/>
      <c r="L449" s="66"/>
      <c r="M449" s="67"/>
      <c r="N449" s="41"/>
      <c r="O449" s="42"/>
      <c r="P449" s="43" t="str">
        <f t="shared" si="26"/>
        <v/>
      </c>
      <c r="Q449" s="44"/>
    </row>
    <row r="450" spans="1:17">
      <c r="A450" s="45"/>
      <c r="B450" s="46"/>
      <c r="C450" s="37"/>
      <c r="D450" s="38"/>
      <c r="E450" s="38"/>
      <c r="F450" s="38"/>
      <c r="G450" s="38"/>
      <c r="H450" s="38"/>
      <c r="I450" s="38"/>
      <c r="J450" s="38"/>
      <c r="K450" s="38"/>
      <c r="L450" s="39"/>
      <c r="M450" s="40"/>
      <c r="N450" s="47"/>
      <c r="O450" s="47"/>
      <c r="P450" s="48">
        <f>SUM(P443:P448)</f>
        <v>0</v>
      </c>
      <c r="Q450" s="49"/>
    </row>
    <row r="451" spans="1:17" ht="15.75" thickBot="1">
      <c r="A451" s="54" t="s">
        <v>287</v>
      </c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6"/>
    </row>
    <row r="452" spans="1:17" ht="15.75" thickBot="1">
      <c r="A452" s="45">
        <v>0</v>
      </c>
      <c r="B452" s="46"/>
      <c r="C452" s="37" t="s">
        <v>331</v>
      </c>
      <c r="D452" s="38"/>
      <c r="E452" s="38"/>
      <c r="F452" s="38"/>
      <c r="G452" s="38"/>
      <c r="H452" s="38"/>
      <c r="I452" s="38"/>
      <c r="J452" s="38"/>
      <c r="K452" s="38"/>
      <c r="L452" s="39"/>
      <c r="M452" s="40"/>
      <c r="N452" s="47">
        <v>275</v>
      </c>
      <c r="O452" s="47"/>
      <c r="P452" s="50" t="str">
        <f t="shared" si="26"/>
        <v/>
      </c>
      <c r="Q452" s="51"/>
    </row>
    <row r="453" spans="1:17" ht="15.75" thickBot="1">
      <c r="A453" s="45">
        <v>0</v>
      </c>
      <c r="B453" s="46"/>
      <c r="C453" s="37" t="s">
        <v>332</v>
      </c>
      <c r="D453" s="38"/>
      <c r="E453" s="38"/>
      <c r="F453" s="38"/>
      <c r="G453" s="38"/>
      <c r="H453" s="38"/>
      <c r="I453" s="38"/>
      <c r="J453" s="38"/>
      <c r="K453" s="38"/>
      <c r="L453" s="39"/>
      <c r="M453" s="40"/>
      <c r="N453" s="47">
        <v>300</v>
      </c>
      <c r="O453" s="47"/>
      <c r="P453" s="57" t="str">
        <f t="shared" si="26"/>
        <v/>
      </c>
      <c r="Q453" s="58"/>
    </row>
    <row r="454" spans="1:17" ht="15.75" thickBot="1">
      <c r="A454" s="45">
        <v>0</v>
      </c>
      <c r="B454" s="52"/>
      <c r="C454" s="37" t="s">
        <v>333</v>
      </c>
      <c r="D454" s="38"/>
      <c r="E454" s="38"/>
      <c r="F454" s="38"/>
      <c r="G454" s="38"/>
      <c r="H454" s="38"/>
      <c r="I454" s="38"/>
      <c r="J454" s="38"/>
      <c r="K454" s="38"/>
      <c r="L454" s="39"/>
      <c r="M454" s="40"/>
      <c r="N454" s="47">
        <v>375</v>
      </c>
      <c r="O454" s="53"/>
      <c r="P454" s="48" t="str">
        <f t="shared" si="26"/>
        <v/>
      </c>
      <c r="Q454" s="49"/>
    </row>
    <row r="455" spans="1:17" ht="15.75" thickBot="1">
      <c r="A455" s="35"/>
      <c r="B455" s="36"/>
      <c r="C455" s="37"/>
      <c r="D455" s="66"/>
      <c r="E455" s="66"/>
      <c r="F455" s="66"/>
      <c r="G455" s="66"/>
      <c r="H455" s="66"/>
      <c r="I455" s="66"/>
      <c r="J455" s="66"/>
      <c r="K455" s="66"/>
      <c r="L455" s="66"/>
      <c r="M455" s="67"/>
      <c r="N455" s="41"/>
      <c r="O455" s="42"/>
      <c r="P455" s="43" t="str">
        <f t="shared" si="26"/>
        <v/>
      </c>
      <c r="Q455" s="44"/>
    </row>
    <row r="456" spans="1:17">
      <c r="A456" s="45"/>
      <c r="B456" s="46"/>
      <c r="C456" s="37"/>
      <c r="D456" s="38"/>
      <c r="E456" s="38"/>
      <c r="F456" s="38"/>
      <c r="G456" s="38"/>
      <c r="H456" s="38"/>
      <c r="I456" s="38"/>
      <c r="J456" s="38"/>
      <c r="K456" s="38"/>
      <c r="L456" s="39"/>
      <c r="M456" s="40"/>
      <c r="N456" s="47"/>
      <c r="O456" s="47"/>
      <c r="P456" s="48">
        <f>SUM(P452:P454)</f>
        <v>0</v>
      </c>
      <c r="Q456" s="49"/>
    </row>
    <row r="457" spans="1:17" ht="15.75" thickBot="1">
      <c r="A457" s="54" t="s">
        <v>334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6"/>
    </row>
    <row r="458" spans="1:17" ht="15.75" thickBot="1">
      <c r="A458" s="45">
        <v>0</v>
      </c>
      <c r="B458" s="46"/>
      <c r="C458" s="37" t="s">
        <v>271</v>
      </c>
      <c r="D458" s="38"/>
      <c r="E458" s="38"/>
      <c r="F458" s="38"/>
      <c r="G458" s="38"/>
      <c r="H458" s="38"/>
      <c r="I458" s="38"/>
      <c r="J458" s="38"/>
      <c r="K458" s="38"/>
      <c r="L458" s="39"/>
      <c r="M458" s="40"/>
      <c r="N458" s="47">
        <v>29</v>
      </c>
      <c r="O458" s="47"/>
      <c r="P458" s="50" t="str">
        <f t="shared" si="26"/>
        <v/>
      </c>
      <c r="Q458" s="51"/>
    </row>
    <row r="459" spans="1:17" ht="15.75" thickBot="1">
      <c r="A459" s="45">
        <v>0</v>
      </c>
      <c r="B459" s="46"/>
      <c r="C459" s="37" t="s">
        <v>272</v>
      </c>
      <c r="D459" s="38"/>
      <c r="E459" s="38"/>
      <c r="F459" s="38"/>
      <c r="G459" s="38"/>
      <c r="H459" s="38"/>
      <c r="I459" s="38"/>
      <c r="J459" s="38"/>
      <c r="K459" s="38"/>
      <c r="L459" s="39"/>
      <c r="M459" s="40"/>
      <c r="N459" s="47">
        <v>49</v>
      </c>
      <c r="O459" s="47"/>
      <c r="P459" s="57" t="str">
        <f t="shared" si="26"/>
        <v/>
      </c>
      <c r="Q459" s="58"/>
    </row>
    <row r="460" spans="1:17">
      <c r="A460" s="45">
        <v>0</v>
      </c>
      <c r="B460" s="52"/>
      <c r="C460" s="37" t="s">
        <v>273</v>
      </c>
      <c r="D460" s="38"/>
      <c r="E460" s="38"/>
      <c r="F460" s="38"/>
      <c r="G460" s="38"/>
      <c r="H460" s="38"/>
      <c r="I460" s="38"/>
      <c r="J460" s="38"/>
      <c r="K460" s="38"/>
      <c r="L460" s="39"/>
      <c r="M460" s="40"/>
      <c r="N460" s="47">
        <v>59</v>
      </c>
      <c r="O460" s="53"/>
      <c r="P460" s="48" t="str">
        <f t="shared" si="26"/>
        <v/>
      </c>
      <c r="Q460" s="49"/>
    </row>
    <row r="461" spans="1:17" ht="15.75" thickBot="1">
      <c r="A461" s="45">
        <v>0</v>
      </c>
      <c r="B461" s="46"/>
      <c r="C461" s="37" t="s">
        <v>274</v>
      </c>
      <c r="D461" s="38"/>
      <c r="E461" s="38"/>
      <c r="F461" s="38"/>
      <c r="G461" s="38"/>
      <c r="H461" s="38"/>
      <c r="I461" s="38"/>
      <c r="J461" s="38"/>
      <c r="K461" s="38"/>
      <c r="L461" s="39"/>
      <c r="M461" s="40"/>
      <c r="N461" s="47">
        <v>19.95</v>
      </c>
      <c r="O461" s="47"/>
      <c r="P461" s="57" t="str">
        <f t="shared" si="26"/>
        <v/>
      </c>
      <c r="Q461" s="58"/>
    </row>
    <row r="462" spans="1:17" ht="15.75" thickBot="1">
      <c r="A462" s="45">
        <v>0</v>
      </c>
      <c r="B462" s="52"/>
      <c r="C462" s="37" t="s">
        <v>335</v>
      </c>
      <c r="D462" s="38"/>
      <c r="E462" s="38"/>
      <c r="F462" s="38"/>
      <c r="G462" s="38"/>
      <c r="H462" s="38"/>
      <c r="I462" s="38"/>
      <c r="J462" s="38"/>
      <c r="K462" s="38"/>
      <c r="L462" s="39"/>
      <c r="M462" s="40"/>
      <c r="N462" s="47">
        <v>35</v>
      </c>
      <c r="O462" s="53"/>
      <c r="P462" s="48" t="str">
        <f t="shared" si="26"/>
        <v/>
      </c>
      <c r="Q462" s="49"/>
    </row>
    <row r="463" spans="1:17" ht="15.75" thickBot="1">
      <c r="A463" s="45">
        <v>0</v>
      </c>
      <c r="B463" s="52"/>
      <c r="C463" s="37" t="s">
        <v>336</v>
      </c>
      <c r="D463" s="38"/>
      <c r="E463" s="38"/>
      <c r="F463" s="38"/>
      <c r="G463" s="38"/>
      <c r="H463" s="38"/>
      <c r="I463" s="38"/>
      <c r="J463" s="38"/>
      <c r="K463" s="38"/>
      <c r="L463" s="39"/>
      <c r="M463" s="40"/>
      <c r="N463" s="47">
        <v>39</v>
      </c>
      <c r="O463" s="53"/>
      <c r="P463" s="48" t="str">
        <f t="shared" si="26"/>
        <v/>
      </c>
      <c r="Q463" s="49"/>
    </row>
    <row r="464" spans="1:17" ht="15.75" thickBot="1">
      <c r="A464" s="45">
        <v>0</v>
      </c>
      <c r="B464" s="52"/>
      <c r="C464" s="37" t="s">
        <v>337</v>
      </c>
      <c r="D464" s="38"/>
      <c r="E464" s="38"/>
      <c r="F464" s="38"/>
      <c r="G464" s="38"/>
      <c r="H464" s="38"/>
      <c r="I464" s="38"/>
      <c r="J464" s="38"/>
      <c r="K464" s="38"/>
      <c r="L464" s="39"/>
      <c r="M464" s="40"/>
      <c r="N464" s="47">
        <v>59</v>
      </c>
      <c r="O464" s="53"/>
      <c r="P464" s="48" t="str">
        <f t="shared" si="26"/>
        <v/>
      </c>
      <c r="Q464" s="49"/>
    </row>
    <row r="465" spans="1:17" ht="15.75" thickBot="1">
      <c r="A465" s="45">
        <v>0</v>
      </c>
      <c r="B465" s="52"/>
      <c r="C465" s="37" t="s">
        <v>275</v>
      </c>
      <c r="D465" s="38"/>
      <c r="E465" s="38"/>
      <c r="F465" s="38"/>
      <c r="G465" s="38"/>
      <c r="H465" s="38"/>
      <c r="I465" s="38"/>
      <c r="J465" s="38"/>
      <c r="K465" s="38"/>
      <c r="L465" s="39"/>
      <c r="M465" s="40"/>
      <c r="N465" s="47">
        <v>49</v>
      </c>
      <c r="O465" s="53"/>
      <c r="P465" s="48" t="str">
        <f t="shared" si="26"/>
        <v/>
      </c>
      <c r="Q465" s="49"/>
    </row>
    <row r="466" spans="1:17" ht="15.75" thickBot="1">
      <c r="A466" s="45">
        <v>0</v>
      </c>
      <c r="B466" s="52"/>
      <c r="C466" s="37" t="s">
        <v>276</v>
      </c>
      <c r="D466" s="38"/>
      <c r="E466" s="38"/>
      <c r="F466" s="38"/>
      <c r="G466" s="38"/>
      <c r="H466" s="38"/>
      <c r="I466" s="38"/>
      <c r="J466" s="38"/>
      <c r="K466" s="38"/>
      <c r="L466" s="39"/>
      <c r="M466" s="40"/>
      <c r="N466" s="47">
        <v>59</v>
      </c>
      <c r="O466" s="53"/>
      <c r="P466" s="48" t="str">
        <f t="shared" si="26"/>
        <v/>
      </c>
      <c r="Q466" s="49"/>
    </row>
    <row r="467" spans="1:17" ht="15.75" thickBot="1">
      <c r="A467" s="35"/>
      <c r="B467" s="36"/>
      <c r="C467" s="37"/>
      <c r="D467" s="66"/>
      <c r="E467" s="66"/>
      <c r="F467" s="66"/>
      <c r="G467" s="66"/>
      <c r="H467" s="66"/>
      <c r="I467" s="66"/>
      <c r="J467" s="66"/>
      <c r="K467" s="66"/>
      <c r="L467" s="66"/>
      <c r="M467" s="67"/>
      <c r="N467" s="41"/>
      <c r="O467" s="42"/>
      <c r="P467" s="43" t="str">
        <f t="shared" si="26"/>
        <v/>
      </c>
      <c r="Q467" s="44"/>
    </row>
    <row r="468" spans="1:17">
      <c r="A468" s="45"/>
      <c r="B468" s="46"/>
      <c r="C468" s="37"/>
      <c r="D468" s="38"/>
      <c r="E468" s="38"/>
      <c r="F468" s="38"/>
      <c r="G468" s="38"/>
      <c r="H468" s="38"/>
      <c r="I468" s="38"/>
      <c r="J468" s="38"/>
      <c r="K468" s="38"/>
      <c r="L468" s="39"/>
      <c r="M468" s="40"/>
      <c r="N468" s="47"/>
      <c r="O468" s="47"/>
      <c r="P468" s="48">
        <f>SUM(P458:P466)</f>
        <v>0</v>
      </c>
      <c r="Q468" s="49"/>
    </row>
    <row r="469" spans="1:17" ht="15.75" thickBot="1">
      <c r="A469" s="54" t="s">
        <v>338</v>
      </c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6"/>
    </row>
    <row r="470" spans="1:17" ht="15.75" thickBot="1">
      <c r="A470" s="45">
        <v>0</v>
      </c>
      <c r="B470" s="46"/>
      <c r="C470" s="37" t="s">
        <v>339</v>
      </c>
      <c r="D470" s="38"/>
      <c r="E470" s="38"/>
      <c r="F470" s="38"/>
      <c r="G470" s="38"/>
      <c r="H470" s="38"/>
      <c r="I470" s="38"/>
      <c r="J470" s="38"/>
      <c r="K470" s="38"/>
      <c r="L470" s="39"/>
      <c r="M470" s="40"/>
      <c r="N470" s="47">
        <v>39</v>
      </c>
      <c r="O470" s="47"/>
      <c r="P470" s="50" t="str">
        <f t="shared" si="26"/>
        <v/>
      </c>
      <c r="Q470" s="51"/>
    </row>
    <row r="471" spans="1:17" ht="15.75" thickBot="1">
      <c r="A471" s="45">
        <v>0</v>
      </c>
      <c r="B471" s="46"/>
      <c r="C471" s="37" t="s">
        <v>277</v>
      </c>
      <c r="D471" s="38"/>
      <c r="E471" s="38"/>
      <c r="F471" s="38"/>
      <c r="G471" s="38"/>
      <c r="H471" s="38"/>
      <c r="I471" s="38"/>
      <c r="J471" s="38"/>
      <c r="K471" s="38"/>
      <c r="L471" s="39"/>
      <c r="M471" s="40"/>
      <c r="N471" s="47">
        <v>59</v>
      </c>
      <c r="O471" s="47"/>
      <c r="P471" s="57" t="str">
        <f t="shared" si="26"/>
        <v/>
      </c>
      <c r="Q471" s="58"/>
    </row>
    <row r="472" spans="1:17" ht="15" customHeight="1">
      <c r="A472" s="45">
        <v>0</v>
      </c>
      <c r="B472" s="52"/>
      <c r="C472" s="37" t="s">
        <v>280</v>
      </c>
      <c r="D472" s="38"/>
      <c r="E472" s="38"/>
      <c r="F472" s="38"/>
      <c r="G472" s="38"/>
      <c r="H472" s="38"/>
      <c r="I472" s="38"/>
      <c r="J472" s="38"/>
      <c r="K472" s="38"/>
      <c r="L472" s="39"/>
      <c r="M472" s="40"/>
      <c r="N472" s="47">
        <v>9.9499999999999993</v>
      </c>
      <c r="O472" s="53"/>
      <c r="P472" s="48" t="str">
        <f t="shared" si="26"/>
        <v/>
      </c>
      <c r="Q472" s="49"/>
    </row>
    <row r="473" spans="1:17" ht="15.75" thickBot="1">
      <c r="A473" s="45">
        <v>0</v>
      </c>
      <c r="B473" s="46"/>
      <c r="C473" s="37" t="s">
        <v>281</v>
      </c>
      <c r="D473" s="38"/>
      <c r="E473" s="38"/>
      <c r="F473" s="38"/>
      <c r="G473" s="38"/>
      <c r="H473" s="38"/>
      <c r="I473" s="38"/>
      <c r="J473" s="38"/>
      <c r="K473" s="38"/>
      <c r="L473" s="39"/>
      <c r="M473" s="40"/>
      <c r="N473" s="47">
        <v>12.95</v>
      </c>
      <c r="O473" s="47"/>
      <c r="P473" s="57" t="str">
        <f t="shared" si="26"/>
        <v/>
      </c>
      <c r="Q473" s="58"/>
    </row>
    <row r="474" spans="1:17" ht="15.75" thickBot="1">
      <c r="A474" s="45">
        <v>0</v>
      </c>
      <c r="B474" s="52"/>
      <c r="C474" s="37" t="s">
        <v>278</v>
      </c>
      <c r="D474" s="38"/>
      <c r="E474" s="38"/>
      <c r="F474" s="38"/>
      <c r="G474" s="38"/>
      <c r="H474" s="38"/>
      <c r="I474" s="38"/>
      <c r="J474" s="38"/>
      <c r="K474" s="38"/>
      <c r="L474" s="39"/>
      <c r="M474" s="40"/>
      <c r="N474" s="47">
        <v>9.9499999999999993</v>
      </c>
      <c r="O474" s="53"/>
      <c r="P474" s="48" t="str">
        <f t="shared" si="26"/>
        <v/>
      </c>
      <c r="Q474" s="49"/>
    </row>
    <row r="475" spans="1:17" ht="15.75" thickBot="1">
      <c r="A475" s="45">
        <v>0</v>
      </c>
      <c r="B475" s="52"/>
      <c r="C475" s="37" t="s">
        <v>279</v>
      </c>
      <c r="D475" s="38"/>
      <c r="E475" s="38"/>
      <c r="F475" s="38"/>
      <c r="G475" s="38"/>
      <c r="H475" s="38"/>
      <c r="I475" s="38"/>
      <c r="J475" s="38"/>
      <c r="K475" s="38"/>
      <c r="L475" s="39"/>
      <c r="M475" s="40"/>
      <c r="N475" s="47">
        <v>12.95</v>
      </c>
      <c r="O475" s="53"/>
      <c r="P475" s="48" t="str">
        <f t="shared" si="26"/>
        <v/>
      </c>
      <c r="Q475" s="49"/>
    </row>
    <row r="476" spans="1:17" ht="15.75" thickBot="1">
      <c r="A476" s="35"/>
      <c r="B476" s="36"/>
      <c r="C476" s="37"/>
      <c r="D476" s="66"/>
      <c r="E476" s="66"/>
      <c r="F476" s="66"/>
      <c r="G476" s="66"/>
      <c r="H476" s="66"/>
      <c r="I476" s="66"/>
      <c r="J476" s="66"/>
      <c r="K476" s="66"/>
      <c r="L476" s="66"/>
      <c r="M476" s="67"/>
      <c r="N476" s="41"/>
      <c r="O476" s="42"/>
      <c r="P476" s="43" t="str">
        <f t="shared" si="26"/>
        <v/>
      </c>
      <c r="Q476" s="44"/>
    </row>
    <row r="477" spans="1:17">
      <c r="A477" s="45"/>
      <c r="B477" s="46"/>
      <c r="C477" s="37"/>
      <c r="D477" s="38"/>
      <c r="E477" s="38"/>
      <c r="F477" s="38"/>
      <c r="G477" s="38"/>
      <c r="H477" s="38"/>
      <c r="I477" s="38"/>
      <c r="J477" s="38"/>
      <c r="K477" s="38"/>
      <c r="L477" s="39"/>
      <c r="M477" s="40"/>
      <c r="N477" s="47"/>
      <c r="O477" s="47"/>
      <c r="P477" s="48">
        <f>SUM(P470:P475)</f>
        <v>0</v>
      </c>
      <c r="Q477" s="49"/>
    </row>
    <row r="478" spans="1:17" ht="15.75" thickBot="1">
      <c r="A478" s="54" t="s">
        <v>340</v>
      </c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6"/>
    </row>
    <row r="479" spans="1:17" ht="15.75" thickBot="1">
      <c r="A479" s="45">
        <v>0</v>
      </c>
      <c r="B479" s="52"/>
      <c r="C479" s="37" t="s">
        <v>341</v>
      </c>
      <c r="D479" s="38"/>
      <c r="E479" s="38"/>
      <c r="F479" s="38"/>
      <c r="G479" s="38"/>
      <c r="H479" s="38"/>
      <c r="I479" s="38"/>
      <c r="J479" s="38"/>
      <c r="K479" s="38"/>
      <c r="L479" s="39"/>
      <c r="M479" s="40"/>
      <c r="N479" s="47">
        <v>1.95</v>
      </c>
      <c r="O479" s="53"/>
      <c r="P479" s="48" t="str">
        <f t="shared" si="26"/>
        <v/>
      </c>
      <c r="Q479" s="49"/>
    </row>
    <row r="480" spans="1:17" ht="15.75" thickBot="1">
      <c r="A480" s="45">
        <v>0</v>
      </c>
      <c r="B480" s="52"/>
      <c r="C480" s="37" t="s">
        <v>342</v>
      </c>
      <c r="D480" s="38"/>
      <c r="E480" s="38"/>
      <c r="F480" s="38"/>
      <c r="G480" s="38"/>
      <c r="H480" s="38"/>
      <c r="I480" s="38"/>
      <c r="J480" s="38"/>
      <c r="K480" s="38"/>
      <c r="L480" s="39"/>
      <c r="M480" s="40"/>
      <c r="N480" s="47">
        <v>2.4449999999999998</v>
      </c>
      <c r="O480" s="53"/>
      <c r="P480" s="48" t="str">
        <f t="shared" si="26"/>
        <v/>
      </c>
      <c r="Q480" s="49"/>
    </row>
    <row r="481" spans="1:17" ht="15.75" thickBot="1">
      <c r="A481" s="45">
        <v>0</v>
      </c>
      <c r="B481" s="52"/>
      <c r="C481" s="68" t="s">
        <v>343</v>
      </c>
      <c r="D481" s="38"/>
      <c r="E481" s="38"/>
      <c r="F481" s="38"/>
      <c r="G481" s="38"/>
      <c r="H481" s="38"/>
      <c r="I481" s="38"/>
      <c r="J481" s="38"/>
      <c r="K481" s="38"/>
      <c r="L481" s="39"/>
      <c r="M481" s="40"/>
      <c r="N481" s="47">
        <v>2.4449999999999998</v>
      </c>
      <c r="O481" s="53"/>
      <c r="P481" s="48" t="str">
        <f t="shared" si="26"/>
        <v/>
      </c>
      <c r="Q481" s="49"/>
    </row>
    <row r="482" spans="1:17" ht="15.75" thickBot="1">
      <c r="A482" s="45">
        <v>0</v>
      </c>
      <c r="B482" s="52"/>
      <c r="C482" s="37" t="s">
        <v>344</v>
      </c>
      <c r="D482" s="38"/>
      <c r="E482" s="38"/>
      <c r="F482" s="38"/>
      <c r="G482" s="38"/>
      <c r="H482" s="38"/>
      <c r="I482" s="38"/>
      <c r="J482" s="38"/>
      <c r="K482" s="38"/>
      <c r="L482" s="39"/>
      <c r="M482" s="40"/>
      <c r="N482" s="47">
        <v>1.95</v>
      </c>
      <c r="O482" s="53"/>
      <c r="P482" s="48" t="str">
        <f t="shared" si="26"/>
        <v/>
      </c>
      <c r="Q482" s="49"/>
    </row>
    <row r="483" spans="1:17" ht="15.75" thickBot="1">
      <c r="A483" s="45">
        <v>0</v>
      </c>
      <c r="B483" s="52"/>
      <c r="C483" s="37" t="s">
        <v>345</v>
      </c>
      <c r="D483" s="38"/>
      <c r="E483" s="38"/>
      <c r="F483" s="38"/>
      <c r="G483" s="38"/>
      <c r="H483" s="38"/>
      <c r="I483" s="38"/>
      <c r="J483" s="38"/>
      <c r="K483" s="38"/>
      <c r="L483" s="39"/>
      <c r="M483" s="40"/>
      <c r="N483" s="47">
        <v>2.4449999999999998</v>
      </c>
      <c r="O483" s="53"/>
      <c r="P483" s="48" t="str">
        <f t="shared" si="26"/>
        <v/>
      </c>
      <c r="Q483" s="49"/>
    </row>
    <row r="484" spans="1:17" ht="15.75" thickBot="1">
      <c r="A484" s="45">
        <v>0</v>
      </c>
      <c r="B484" s="52"/>
      <c r="C484" s="68" t="s">
        <v>346</v>
      </c>
      <c r="D484" s="38"/>
      <c r="E484" s="38"/>
      <c r="F484" s="38"/>
      <c r="G484" s="38"/>
      <c r="H484" s="38"/>
      <c r="I484" s="38"/>
      <c r="J484" s="38"/>
      <c r="K484" s="38"/>
      <c r="L484" s="39"/>
      <c r="M484" s="40"/>
      <c r="N484" s="47">
        <v>5.95</v>
      </c>
      <c r="O484" s="53"/>
      <c r="P484" s="48" t="str">
        <f t="shared" si="26"/>
        <v/>
      </c>
      <c r="Q484" s="49"/>
    </row>
    <row r="485" spans="1:17" ht="15.75" thickBot="1">
      <c r="A485" s="45">
        <v>0</v>
      </c>
      <c r="B485" s="52"/>
      <c r="C485" s="37" t="s">
        <v>347</v>
      </c>
      <c r="D485" s="38"/>
      <c r="E485" s="38"/>
      <c r="F485" s="38"/>
      <c r="G485" s="38"/>
      <c r="H485" s="38"/>
      <c r="I485" s="38"/>
      <c r="J485" s="38"/>
      <c r="K485" s="38"/>
      <c r="L485" s="39"/>
      <c r="M485" s="40"/>
      <c r="N485" s="47">
        <v>4.95</v>
      </c>
      <c r="O485" s="53"/>
      <c r="P485" s="48" t="str">
        <f t="shared" si="26"/>
        <v/>
      </c>
      <c r="Q485" s="49"/>
    </row>
    <row r="486" spans="1:17" ht="15.75" thickBot="1">
      <c r="A486" s="35"/>
      <c r="B486" s="36"/>
      <c r="C486" s="37"/>
      <c r="D486" s="66"/>
      <c r="E486" s="66"/>
      <c r="F486" s="66"/>
      <c r="G486" s="66"/>
      <c r="H486" s="66"/>
      <c r="I486" s="66"/>
      <c r="J486" s="66"/>
      <c r="K486" s="66"/>
      <c r="L486" s="66"/>
      <c r="M486" s="67"/>
      <c r="N486" s="41"/>
      <c r="O486" s="42"/>
      <c r="P486" s="43" t="str">
        <f t="shared" si="26"/>
        <v/>
      </c>
      <c r="Q486" s="44"/>
    </row>
    <row r="487" spans="1:17">
      <c r="A487" s="45"/>
      <c r="B487" s="46"/>
      <c r="C487" s="37"/>
      <c r="D487" s="38"/>
      <c r="E487" s="38"/>
      <c r="F487" s="38"/>
      <c r="G487" s="38"/>
      <c r="H487" s="38"/>
      <c r="I487" s="38"/>
      <c r="J487" s="38"/>
      <c r="K487" s="38"/>
      <c r="L487" s="39"/>
      <c r="M487" s="40"/>
      <c r="N487" s="47"/>
      <c r="O487" s="47"/>
      <c r="P487" s="48">
        <f>SUM(P479:P485)</f>
        <v>0</v>
      </c>
      <c r="Q487" s="49"/>
    </row>
    <row r="488" spans="1:17" ht="15.75" thickBot="1">
      <c r="A488" s="54" t="s">
        <v>522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6"/>
    </row>
    <row r="489" spans="1:17" ht="15.75" thickBot="1">
      <c r="A489" s="45">
        <v>0</v>
      </c>
      <c r="B489" s="52"/>
      <c r="C489" s="37" t="s">
        <v>357</v>
      </c>
      <c r="D489" s="38"/>
      <c r="E489" s="38"/>
      <c r="F489" s="38"/>
      <c r="G489" s="38"/>
      <c r="H489" s="38"/>
      <c r="I489" s="38"/>
      <c r="J489" s="38"/>
      <c r="K489" s="38"/>
      <c r="L489" s="39"/>
      <c r="M489" s="40"/>
      <c r="N489" s="47">
        <v>69</v>
      </c>
      <c r="O489" s="53"/>
      <c r="P489" s="48" t="str">
        <f t="shared" si="26"/>
        <v/>
      </c>
      <c r="Q489" s="49"/>
    </row>
    <row r="490" spans="1:17" ht="15.75" thickBot="1">
      <c r="A490" s="45">
        <v>0</v>
      </c>
      <c r="B490" s="52"/>
      <c r="C490" s="37" t="s">
        <v>44</v>
      </c>
      <c r="D490" s="38"/>
      <c r="E490" s="38"/>
      <c r="F490" s="38"/>
      <c r="G490" s="38"/>
      <c r="H490" s="38"/>
      <c r="I490" s="38"/>
      <c r="J490" s="38"/>
      <c r="K490" s="38"/>
      <c r="L490" s="39"/>
      <c r="M490" s="40"/>
      <c r="N490" s="47">
        <v>49</v>
      </c>
      <c r="O490" s="53"/>
      <c r="P490" s="48" t="str">
        <f t="shared" ref="P490:P494" si="27">IF($A490&gt;0,$A490*$N490,"")</f>
        <v/>
      </c>
      <c r="Q490" s="49"/>
    </row>
    <row r="491" spans="1:17" ht="15.75" thickBot="1">
      <c r="A491" s="45">
        <v>0</v>
      </c>
      <c r="B491" s="52"/>
      <c r="C491" s="68" t="s">
        <v>358</v>
      </c>
      <c r="D491" s="38"/>
      <c r="E491" s="38"/>
      <c r="F491" s="38"/>
      <c r="G491" s="38"/>
      <c r="H491" s="38"/>
      <c r="I491" s="38"/>
      <c r="J491" s="38"/>
      <c r="K491" s="38"/>
      <c r="L491" s="39"/>
      <c r="M491" s="40"/>
      <c r="N491" s="47">
        <v>49.95</v>
      </c>
      <c r="O491" s="53"/>
      <c r="P491" s="48" t="str">
        <f t="shared" si="27"/>
        <v/>
      </c>
      <c r="Q491" s="49"/>
    </row>
    <row r="492" spans="1:17" ht="15.75" thickBot="1">
      <c r="A492" s="45">
        <v>0</v>
      </c>
      <c r="B492" s="52"/>
      <c r="C492" s="37" t="s">
        <v>359</v>
      </c>
      <c r="D492" s="38"/>
      <c r="E492" s="38"/>
      <c r="F492" s="38"/>
      <c r="G492" s="38"/>
      <c r="H492" s="38"/>
      <c r="I492" s="38"/>
      <c r="J492" s="38"/>
      <c r="K492" s="38"/>
      <c r="L492" s="39"/>
      <c r="M492" s="40"/>
      <c r="N492" s="47">
        <v>24.95</v>
      </c>
      <c r="O492" s="53"/>
      <c r="P492" s="48" t="str">
        <f t="shared" si="27"/>
        <v/>
      </c>
      <c r="Q492" s="49"/>
    </row>
    <row r="493" spans="1:17" ht="15.75" thickBot="1">
      <c r="A493" s="45">
        <v>0</v>
      </c>
      <c r="B493" s="52"/>
      <c r="C493" s="37" t="s">
        <v>360</v>
      </c>
      <c r="D493" s="38"/>
      <c r="E493" s="38"/>
      <c r="F493" s="38"/>
      <c r="G493" s="38"/>
      <c r="H493" s="38"/>
      <c r="I493" s="38"/>
      <c r="J493" s="38"/>
      <c r="K493" s="38"/>
      <c r="L493" s="39"/>
      <c r="M493" s="40"/>
      <c r="N493" s="47">
        <v>49</v>
      </c>
      <c r="O493" s="53"/>
      <c r="P493" s="48" t="str">
        <f t="shared" si="27"/>
        <v/>
      </c>
      <c r="Q493" s="49"/>
    </row>
    <row r="494" spans="1:17" ht="15.75" thickBot="1">
      <c r="A494" s="35"/>
      <c r="B494" s="36"/>
      <c r="C494" s="37"/>
      <c r="D494" s="66"/>
      <c r="E494" s="66"/>
      <c r="F494" s="66"/>
      <c r="G494" s="66"/>
      <c r="H494" s="66"/>
      <c r="I494" s="66"/>
      <c r="J494" s="66"/>
      <c r="K494" s="66"/>
      <c r="L494" s="66"/>
      <c r="M494" s="67"/>
      <c r="N494" s="41"/>
      <c r="O494" s="42"/>
      <c r="P494" s="43" t="str">
        <f t="shared" si="27"/>
        <v/>
      </c>
      <c r="Q494" s="44"/>
    </row>
    <row r="495" spans="1:17">
      <c r="A495" s="45"/>
      <c r="B495" s="46"/>
      <c r="C495" s="37"/>
      <c r="D495" s="38"/>
      <c r="E495" s="38"/>
      <c r="F495" s="38"/>
      <c r="G495" s="38"/>
      <c r="H495" s="38"/>
      <c r="I495" s="38"/>
      <c r="J495" s="38"/>
      <c r="K495" s="38"/>
      <c r="L495" s="39"/>
      <c r="M495" s="40"/>
      <c r="N495" s="47"/>
      <c r="O495" s="47"/>
      <c r="P495" s="48">
        <f>SUM(P489:P493)</f>
        <v>0</v>
      </c>
      <c r="Q495" s="49"/>
    </row>
    <row r="496" spans="1:17" ht="15.75" thickBot="1">
      <c r="A496" s="54" t="s">
        <v>523</v>
      </c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6"/>
    </row>
    <row r="497" spans="1:17" ht="15.75" thickBot="1">
      <c r="A497" s="45">
        <v>0</v>
      </c>
      <c r="B497" s="52"/>
      <c r="C497" s="37" t="s">
        <v>361</v>
      </c>
      <c r="D497" s="38"/>
      <c r="E497" s="38"/>
      <c r="F497" s="38"/>
      <c r="G497" s="38"/>
      <c r="H497" s="38"/>
      <c r="I497" s="38"/>
      <c r="J497" s="38"/>
      <c r="K497" s="38"/>
      <c r="L497" s="39"/>
      <c r="M497" s="40"/>
      <c r="N497" s="47">
        <v>29</v>
      </c>
      <c r="O497" s="53"/>
      <c r="P497" s="48" t="str">
        <f t="shared" ref="P497:P504" si="28">IF($A497&gt;0,$A497*$N497,"")</f>
        <v/>
      </c>
      <c r="Q497" s="49"/>
    </row>
    <row r="498" spans="1:17" ht="15.75" thickBot="1">
      <c r="A498" s="45">
        <v>0</v>
      </c>
      <c r="B498" s="52"/>
      <c r="C498" s="37" t="s">
        <v>362</v>
      </c>
      <c r="D498" s="38"/>
      <c r="E498" s="38"/>
      <c r="F498" s="38"/>
      <c r="G498" s="38"/>
      <c r="H498" s="38"/>
      <c r="I498" s="38"/>
      <c r="J498" s="38"/>
      <c r="K498" s="38"/>
      <c r="L498" s="39"/>
      <c r="M498" s="40"/>
      <c r="N498" s="47">
        <v>34</v>
      </c>
      <c r="O498" s="53"/>
      <c r="P498" s="48" t="str">
        <f t="shared" si="28"/>
        <v/>
      </c>
      <c r="Q498" s="49"/>
    </row>
    <row r="499" spans="1:17" ht="15.75" thickBot="1">
      <c r="A499" s="45">
        <v>0</v>
      </c>
      <c r="B499" s="52"/>
      <c r="C499" s="37" t="s">
        <v>363</v>
      </c>
      <c r="D499" s="38"/>
      <c r="E499" s="38"/>
      <c r="F499" s="38"/>
      <c r="G499" s="38"/>
      <c r="H499" s="38"/>
      <c r="I499" s="38"/>
      <c r="J499" s="38"/>
      <c r="K499" s="38"/>
      <c r="L499" s="39"/>
      <c r="M499" s="40"/>
      <c r="N499" s="47">
        <v>19.95</v>
      </c>
      <c r="O499" s="53"/>
      <c r="P499" s="48" t="str">
        <f t="shared" si="28"/>
        <v/>
      </c>
      <c r="Q499" s="49"/>
    </row>
    <row r="500" spans="1:17" ht="15.75" thickBot="1">
      <c r="A500" s="45">
        <v>0</v>
      </c>
      <c r="B500" s="52"/>
      <c r="C500" s="37" t="s">
        <v>364</v>
      </c>
      <c r="D500" s="38"/>
      <c r="E500" s="38"/>
      <c r="F500" s="38"/>
      <c r="G500" s="38"/>
      <c r="H500" s="38"/>
      <c r="I500" s="38"/>
      <c r="J500" s="38"/>
      <c r="K500" s="38"/>
      <c r="L500" s="39"/>
      <c r="M500" s="40"/>
      <c r="N500" s="47">
        <v>24.95</v>
      </c>
      <c r="O500" s="53"/>
      <c r="P500" s="48" t="str">
        <f t="shared" si="28"/>
        <v/>
      </c>
      <c r="Q500" s="49"/>
    </row>
    <row r="501" spans="1:17" ht="15.75" thickBot="1">
      <c r="A501" s="45">
        <v>0</v>
      </c>
      <c r="B501" s="52"/>
      <c r="C501" s="37" t="s">
        <v>365</v>
      </c>
      <c r="D501" s="38"/>
      <c r="E501" s="38"/>
      <c r="F501" s="38"/>
      <c r="G501" s="38"/>
      <c r="H501" s="38"/>
      <c r="I501" s="38"/>
      <c r="J501" s="38"/>
      <c r="K501" s="38"/>
      <c r="L501" s="39"/>
      <c r="M501" s="40"/>
      <c r="N501" s="47">
        <v>24.95</v>
      </c>
      <c r="O501" s="53"/>
      <c r="P501" s="48" t="str">
        <f t="shared" si="28"/>
        <v/>
      </c>
      <c r="Q501" s="49"/>
    </row>
    <row r="502" spans="1:17" ht="15.75" thickBot="1">
      <c r="A502" s="45">
        <v>0</v>
      </c>
      <c r="B502" s="52"/>
      <c r="C502" s="37" t="s">
        <v>366</v>
      </c>
      <c r="D502" s="38"/>
      <c r="E502" s="38"/>
      <c r="F502" s="38"/>
      <c r="G502" s="38"/>
      <c r="H502" s="38"/>
      <c r="I502" s="38"/>
      <c r="J502" s="38"/>
      <c r="K502" s="38"/>
      <c r="L502" s="39"/>
      <c r="M502" s="40"/>
      <c r="N502" s="47">
        <v>29</v>
      </c>
      <c r="O502" s="53"/>
      <c r="P502" s="48" t="str">
        <f t="shared" si="28"/>
        <v/>
      </c>
      <c r="Q502" s="49"/>
    </row>
    <row r="503" spans="1:17" ht="15.75" thickBot="1">
      <c r="A503" s="45">
        <v>0</v>
      </c>
      <c r="B503" s="52"/>
      <c r="C503" s="37" t="s">
        <v>367</v>
      </c>
      <c r="D503" s="38"/>
      <c r="E503" s="38"/>
      <c r="F503" s="38"/>
      <c r="G503" s="38"/>
      <c r="H503" s="38"/>
      <c r="I503" s="38"/>
      <c r="J503" s="38"/>
      <c r="K503" s="38"/>
      <c r="L503" s="39"/>
      <c r="M503" s="40"/>
      <c r="N503" s="47">
        <v>39</v>
      </c>
      <c r="O503" s="53"/>
      <c r="P503" s="48" t="str">
        <f t="shared" si="28"/>
        <v/>
      </c>
      <c r="Q503" s="49"/>
    </row>
    <row r="504" spans="1:17" ht="15.75" thickBot="1">
      <c r="A504" s="35"/>
      <c r="B504" s="36"/>
      <c r="C504" s="37"/>
      <c r="D504" s="66"/>
      <c r="E504" s="66"/>
      <c r="F504" s="66"/>
      <c r="G504" s="66"/>
      <c r="H504" s="66"/>
      <c r="I504" s="66"/>
      <c r="J504" s="66"/>
      <c r="K504" s="66"/>
      <c r="L504" s="66"/>
      <c r="M504" s="67"/>
      <c r="N504" s="41"/>
      <c r="O504" s="42"/>
      <c r="P504" s="43" t="str">
        <f t="shared" si="28"/>
        <v/>
      </c>
      <c r="Q504" s="44"/>
    </row>
    <row r="505" spans="1:17">
      <c r="A505" s="45"/>
      <c r="B505" s="46"/>
      <c r="C505" s="37"/>
      <c r="D505" s="38"/>
      <c r="E505" s="38"/>
      <c r="F505" s="38"/>
      <c r="G505" s="38"/>
      <c r="H505" s="38"/>
      <c r="I505" s="38"/>
      <c r="J505" s="38"/>
      <c r="K505" s="38"/>
      <c r="L505" s="39"/>
      <c r="M505" s="40"/>
      <c r="N505" s="47"/>
      <c r="O505" s="47"/>
      <c r="P505" s="48">
        <f>SUM(P497:P503)</f>
        <v>0</v>
      </c>
      <c r="Q505" s="49"/>
    </row>
    <row r="506" spans="1:17" ht="15.75" thickBot="1">
      <c r="A506" s="63" t="s">
        <v>524</v>
      </c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5"/>
    </row>
    <row r="507" spans="1:17" ht="15.75" thickBot="1">
      <c r="A507" s="45">
        <v>0</v>
      </c>
      <c r="B507" s="52"/>
      <c r="C507" s="37" t="s">
        <v>368</v>
      </c>
      <c r="D507" s="38"/>
      <c r="E507" s="38"/>
      <c r="F507" s="38"/>
      <c r="G507" s="38"/>
      <c r="H507" s="38"/>
      <c r="I507" s="38"/>
      <c r="J507" s="38"/>
      <c r="K507" s="38"/>
      <c r="L507" s="39"/>
      <c r="M507" s="40"/>
      <c r="N507" s="47">
        <v>39</v>
      </c>
      <c r="O507" s="53"/>
      <c r="P507" s="48" t="str">
        <f t="shared" ref="P507:P510" si="29">IF($A507&gt;0,$A507*$N507,"")</f>
        <v/>
      </c>
      <c r="Q507" s="49"/>
    </row>
    <row r="508" spans="1:17" ht="15.75" thickBot="1">
      <c r="A508" s="45">
        <v>0</v>
      </c>
      <c r="B508" s="52"/>
      <c r="C508" s="37" t="s">
        <v>369</v>
      </c>
      <c r="D508" s="38"/>
      <c r="E508" s="38"/>
      <c r="F508" s="38"/>
      <c r="G508" s="38"/>
      <c r="H508" s="38"/>
      <c r="I508" s="38"/>
      <c r="J508" s="38"/>
      <c r="K508" s="38"/>
      <c r="L508" s="39"/>
      <c r="M508" s="40"/>
      <c r="N508" s="47">
        <v>39</v>
      </c>
      <c r="O508" s="53"/>
      <c r="P508" s="48" t="str">
        <f t="shared" si="29"/>
        <v/>
      </c>
      <c r="Q508" s="49"/>
    </row>
    <row r="509" spans="1:17" ht="15.75" thickBot="1">
      <c r="A509" s="45">
        <v>0</v>
      </c>
      <c r="B509" s="52"/>
      <c r="C509" s="37" t="s">
        <v>370</v>
      </c>
      <c r="D509" s="38"/>
      <c r="E509" s="38"/>
      <c r="F509" s="38"/>
      <c r="G509" s="38"/>
      <c r="H509" s="38"/>
      <c r="I509" s="38"/>
      <c r="J509" s="38"/>
      <c r="K509" s="38"/>
      <c r="L509" s="39"/>
      <c r="M509" s="40"/>
      <c r="N509" s="47">
        <v>49</v>
      </c>
      <c r="O509" s="53"/>
      <c r="P509" s="48" t="str">
        <f t="shared" si="29"/>
        <v/>
      </c>
      <c r="Q509" s="49"/>
    </row>
    <row r="510" spans="1:17" ht="15.75" thickBot="1">
      <c r="A510" s="35"/>
      <c r="B510" s="36"/>
      <c r="C510" s="37"/>
      <c r="D510" s="66"/>
      <c r="E510" s="66"/>
      <c r="F510" s="66"/>
      <c r="G510" s="66"/>
      <c r="H510" s="66"/>
      <c r="I510" s="66"/>
      <c r="J510" s="66"/>
      <c r="K510" s="66"/>
      <c r="L510" s="66"/>
      <c r="M510" s="67"/>
      <c r="N510" s="41"/>
      <c r="O510" s="42"/>
      <c r="P510" s="43" t="str">
        <f t="shared" si="29"/>
        <v/>
      </c>
      <c r="Q510" s="44"/>
    </row>
    <row r="511" spans="1:17">
      <c r="A511" s="45"/>
      <c r="B511" s="46"/>
      <c r="C511" s="37"/>
      <c r="D511" s="38"/>
      <c r="E511" s="38"/>
      <c r="F511" s="38"/>
      <c r="G511" s="38"/>
      <c r="H511" s="38"/>
      <c r="I511" s="38"/>
      <c r="J511" s="38"/>
      <c r="K511" s="38"/>
      <c r="L511" s="39"/>
      <c r="M511" s="40"/>
      <c r="N511" s="47"/>
      <c r="O511" s="47"/>
      <c r="P511" s="48">
        <f>SUM(P507:P509)</f>
        <v>0</v>
      </c>
      <c r="Q511" s="49"/>
    </row>
    <row r="512" spans="1:17" ht="15.75" thickBot="1">
      <c r="A512" s="63" t="s">
        <v>525</v>
      </c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5"/>
    </row>
    <row r="513" spans="1:17" ht="15.75" thickBot="1">
      <c r="A513" s="35">
        <v>0</v>
      </c>
      <c r="B513" s="36"/>
      <c r="C513" s="37" t="s">
        <v>373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7"/>
      <c r="N513" s="41">
        <v>49</v>
      </c>
      <c r="O513" s="42"/>
      <c r="P513" s="43" t="str">
        <f t="shared" ref="P513:P530" si="30">IF($A513&gt;0,$A513*$N513,"")</f>
        <v/>
      </c>
      <c r="Q513" s="44"/>
    </row>
    <row r="514" spans="1:17" ht="15.75" thickBot="1">
      <c r="A514" s="35">
        <v>0</v>
      </c>
      <c r="B514" s="36"/>
      <c r="C514" s="37" t="s">
        <v>372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7"/>
      <c r="N514" s="41">
        <v>90</v>
      </c>
      <c r="O514" s="42"/>
      <c r="P514" s="43" t="str">
        <f t="shared" si="30"/>
        <v/>
      </c>
      <c r="Q514" s="44"/>
    </row>
    <row r="515" spans="1:17" ht="15.75" thickBot="1">
      <c r="A515" s="35">
        <v>0</v>
      </c>
      <c r="B515" s="36"/>
      <c r="C515" s="37" t="s">
        <v>371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7"/>
      <c r="N515" s="41">
        <v>110</v>
      </c>
      <c r="O515" s="42"/>
      <c r="P515" s="43" t="str">
        <f t="shared" si="30"/>
        <v/>
      </c>
      <c r="Q515" s="44"/>
    </row>
    <row r="516" spans="1:17" ht="15.75" thickBot="1">
      <c r="A516" s="35">
        <v>0</v>
      </c>
      <c r="B516" s="36"/>
      <c r="C516" s="37" t="s">
        <v>374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7"/>
      <c r="N516" s="41">
        <v>49</v>
      </c>
      <c r="O516" s="42"/>
      <c r="P516" s="43" t="str">
        <f t="shared" si="30"/>
        <v/>
      </c>
      <c r="Q516" s="44"/>
    </row>
    <row r="517" spans="1:17" ht="15.75" thickBot="1">
      <c r="A517" s="35">
        <v>0</v>
      </c>
      <c r="B517" s="36"/>
      <c r="C517" s="37" t="s">
        <v>375</v>
      </c>
      <c r="D517" s="66"/>
      <c r="E517" s="66"/>
      <c r="F517" s="66"/>
      <c r="G517" s="66"/>
      <c r="H517" s="66"/>
      <c r="I517" s="66"/>
      <c r="J517" s="66"/>
      <c r="K517" s="66"/>
      <c r="L517" s="66"/>
      <c r="M517" s="67"/>
      <c r="N517" s="41">
        <v>90</v>
      </c>
      <c r="O517" s="42"/>
      <c r="P517" s="43" t="str">
        <f t="shared" si="30"/>
        <v/>
      </c>
      <c r="Q517" s="44"/>
    </row>
    <row r="518" spans="1:17" ht="15.75" thickBot="1">
      <c r="A518" s="35"/>
      <c r="B518" s="36"/>
      <c r="C518" s="37"/>
      <c r="D518" s="66"/>
      <c r="E518" s="66"/>
      <c r="F518" s="66"/>
      <c r="G518" s="66"/>
      <c r="H518" s="66"/>
      <c r="I518" s="66"/>
      <c r="J518" s="66"/>
      <c r="K518" s="66"/>
      <c r="L518" s="66"/>
      <c r="M518" s="67"/>
      <c r="N518" s="41"/>
      <c r="O518" s="42"/>
      <c r="P518" s="43" t="str">
        <f t="shared" si="30"/>
        <v/>
      </c>
      <c r="Q518" s="44"/>
    </row>
    <row r="519" spans="1:17">
      <c r="A519" s="45"/>
      <c r="B519" s="46"/>
      <c r="C519" s="37"/>
      <c r="D519" s="38"/>
      <c r="E519" s="38"/>
      <c r="F519" s="38"/>
      <c r="G519" s="38"/>
      <c r="H519" s="38"/>
      <c r="I519" s="38"/>
      <c r="J519" s="38"/>
      <c r="K519" s="38"/>
      <c r="L519" s="39"/>
      <c r="M519" s="40"/>
      <c r="N519" s="47"/>
      <c r="O519" s="47"/>
      <c r="P519" s="48">
        <f>SUM(P513:P517)</f>
        <v>0</v>
      </c>
      <c r="Q519" s="49"/>
    </row>
    <row r="520" spans="1:17" ht="15.75" thickBot="1">
      <c r="A520" s="63" t="s">
        <v>526</v>
      </c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5"/>
    </row>
    <row r="521" spans="1:17" ht="15" customHeight="1" thickBot="1">
      <c r="A521" s="35">
        <v>0</v>
      </c>
      <c r="B521" s="36"/>
      <c r="C521" s="37" t="s">
        <v>376</v>
      </c>
      <c r="D521" s="66"/>
      <c r="E521" s="66"/>
      <c r="F521" s="66"/>
      <c r="G521" s="66"/>
      <c r="H521" s="66"/>
      <c r="I521" s="66"/>
      <c r="J521" s="66"/>
      <c r="K521" s="66"/>
      <c r="L521" s="66"/>
      <c r="M521" s="67"/>
      <c r="N521" s="41">
        <v>145</v>
      </c>
      <c r="O521" s="42"/>
      <c r="P521" s="43" t="str">
        <f t="shared" si="30"/>
        <v/>
      </c>
      <c r="Q521" s="44"/>
    </row>
    <row r="522" spans="1:17" ht="15" customHeight="1" thickBot="1">
      <c r="A522" s="35">
        <v>0</v>
      </c>
      <c r="B522" s="36"/>
      <c r="C522" s="37" t="s">
        <v>377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7"/>
      <c r="N522" s="41">
        <v>110</v>
      </c>
      <c r="O522" s="42"/>
      <c r="P522" s="43" t="str">
        <f t="shared" si="30"/>
        <v/>
      </c>
      <c r="Q522" s="44"/>
    </row>
    <row r="523" spans="1:17" ht="15.75" thickBot="1">
      <c r="A523" s="35">
        <v>0</v>
      </c>
      <c r="B523" s="36"/>
      <c r="C523" s="37" t="s">
        <v>45</v>
      </c>
      <c r="D523" s="66"/>
      <c r="E523" s="66"/>
      <c r="F523" s="66"/>
      <c r="G523" s="66"/>
      <c r="H523" s="66"/>
      <c r="I523" s="66"/>
      <c r="J523" s="66"/>
      <c r="K523" s="66"/>
      <c r="L523" s="66"/>
      <c r="M523" s="67"/>
      <c r="N523" s="41">
        <v>39</v>
      </c>
      <c r="O523" s="42"/>
      <c r="P523" s="43" t="str">
        <f t="shared" si="30"/>
        <v/>
      </c>
      <c r="Q523" s="44"/>
    </row>
    <row r="524" spans="1:17" ht="15.75" thickBot="1">
      <c r="A524" s="35">
        <v>0</v>
      </c>
      <c r="B524" s="36"/>
      <c r="C524" s="37" t="s">
        <v>46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7"/>
      <c r="N524" s="41">
        <v>19.5</v>
      </c>
      <c r="O524" s="42"/>
      <c r="P524" s="43" t="str">
        <f t="shared" si="30"/>
        <v/>
      </c>
      <c r="Q524" s="44"/>
    </row>
    <row r="525" spans="1:17" ht="15.75" thickBot="1">
      <c r="A525" s="35">
        <v>0</v>
      </c>
      <c r="B525" s="36"/>
      <c r="C525" s="37" t="s">
        <v>52</v>
      </c>
      <c r="D525" s="66"/>
      <c r="E525" s="66"/>
      <c r="F525" s="66"/>
      <c r="G525" s="66"/>
      <c r="H525" s="66"/>
      <c r="I525" s="66"/>
      <c r="J525" s="66"/>
      <c r="K525" s="66"/>
      <c r="L525" s="66"/>
      <c r="M525" s="67"/>
      <c r="N525" s="41">
        <v>39</v>
      </c>
      <c r="O525" s="42"/>
      <c r="P525" s="43" t="str">
        <f t="shared" si="30"/>
        <v/>
      </c>
      <c r="Q525" s="44"/>
    </row>
    <row r="526" spans="1:17" ht="15.75" thickBot="1">
      <c r="A526" s="35"/>
      <c r="B526" s="36"/>
      <c r="C526" s="37"/>
      <c r="D526" s="66"/>
      <c r="E526" s="66"/>
      <c r="F526" s="66"/>
      <c r="G526" s="66"/>
      <c r="H526" s="66"/>
      <c r="I526" s="66"/>
      <c r="J526" s="66"/>
      <c r="K526" s="66"/>
      <c r="L526" s="66"/>
      <c r="M526" s="67"/>
      <c r="N526" s="41"/>
      <c r="O526" s="42"/>
      <c r="P526" s="43" t="str">
        <f t="shared" si="30"/>
        <v/>
      </c>
      <c r="Q526" s="44"/>
    </row>
    <row r="527" spans="1:17">
      <c r="A527" s="45"/>
      <c r="B527" s="46"/>
      <c r="C527" s="37"/>
      <c r="D527" s="38"/>
      <c r="E527" s="38"/>
      <c r="F527" s="38"/>
      <c r="G527" s="38"/>
      <c r="H527" s="38"/>
      <c r="I527" s="38"/>
      <c r="J527" s="38"/>
      <c r="K527" s="38"/>
      <c r="L527" s="39"/>
      <c r="M527" s="40"/>
      <c r="N527" s="47"/>
      <c r="O527" s="47"/>
      <c r="P527" s="48">
        <f>SUM(P521:P525)</f>
        <v>0</v>
      </c>
      <c r="Q527" s="49"/>
    </row>
    <row r="528" spans="1:17" ht="15.75" thickBot="1">
      <c r="A528" s="54" t="s">
        <v>527</v>
      </c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6"/>
    </row>
    <row r="529" spans="1:17" ht="15.75" thickBot="1">
      <c r="A529" s="35">
        <v>0</v>
      </c>
      <c r="B529" s="36"/>
      <c r="C529" s="37" t="s">
        <v>47</v>
      </c>
      <c r="D529" s="38"/>
      <c r="E529" s="38"/>
      <c r="F529" s="38"/>
      <c r="G529" s="38"/>
      <c r="H529" s="38"/>
      <c r="I529" s="38"/>
      <c r="J529" s="38"/>
      <c r="K529" s="38"/>
      <c r="L529" s="39"/>
      <c r="M529" s="40"/>
      <c r="N529" s="41">
        <v>75</v>
      </c>
      <c r="O529" s="42"/>
      <c r="P529" s="43" t="str">
        <f t="shared" si="30"/>
        <v/>
      </c>
      <c r="Q529" s="44"/>
    </row>
    <row r="530" spans="1:17" ht="15.75" thickBot="1">
      <c r="A530" s="35">
        <v>0</v>
      </c>
      <c r="B530" s="36"/>
      <c r="C530" s="37" t="s">
        <v>48</v>
      </c>
      <c r="D530" s="38"/>
      <c r="E530" s="38"/>
      <c r="F530" s="38"/>
      <c r="G530" s="38"/>
      <c r="H530" s="38"/>
      <c r="I530" s="38"/>
      <c r="J530" s="38"/>
      <c r="K530" s="38"/>
      <c r="L530" s="39"/>
      <c r="M530" s="40"/>
      <c r="N530" s="41">
        <v>95</v>
      </c>
      <c r="O530" s="42"/>
      <c r="P530" s="43" t="str">
        <f t="shared" si="30"/>
        <v/>
      </c>
      <c r="Q530" s="44"/>
    </row>
    <row r="531" spans="1:17" ht="15.75" thickBot="1">
      <c r="A531" s="45">
        <v>0</v>
      </c>
      <c r="B531" s="46"/>
      <c r="C531" s="37" t="s">
        <v>49</v>
      </c>
      <c r="D531" s="38"/>
      <c r="E531" s="38"/>
      <c r="F531" s="38"/>
      <c r="G531" s="38"/>
      <c r="H531" s="38"/>
      <c r="I531" s="38"/>
      <c r="J531" s="38"/>
      <c r="K531" s="38"/>
      <c r="L531" s="39"/>
      <c r="M531" s="40"/>
      <c r="N531" s="47">
        <v>125</v>
      </c>
      <c r="O531" s="47"/>
      <c r="P531" s="50" t="str">
        <f t="shared" ref="P531:P536" si="31">IF($A531&gt;0,$A531*$N531,"")</f>
        <v/>
      </c>
      <c r="Q531" s="51"/>
    </row>
    <row r="532" spans="1:17">
      <c r="A532" s="45">
        <v>0</v>
      </c>
      <c r="B532" s="52"/>
      <c r="C532" s="37" t="s">
        <v>51</v>
      </c>
      <c r="D532" s="38"/>
      <c r="E532" s="38"/>
      <c r="F532" s="38"/>
      <c r="G532" s="38"/>
      <c r="H532" s="38"/>
      <c r="I532" s="38"/>
      <c r="J532" s="38"/>
      <c r="K532" s="38"/>
      <c r="L532" s="39"/>
      <c r="M532" s="40"/>
      <c r="N532" s="47">
        <v>95</v>
      </c>
      <c r="O532" s="53"/>
      <c r="P532" s="48" t="str">
        <f t="shared" si="31"/>
        <v/>
      </c>
      <c r="Q532" s="49"/>
    </row>
    <row r="533" spans="1:17" ht="15.75" thickBot="1">
      <c r="A533" s="45">
        <v>0</v>
      </c>
      <c r="B533" s="46"/>
      <c r="C533" s="37" t="s">
        <v>50</v>
      </c>
      <c r="D533" s="38"/>
      <c r="E533" s="38"/>
      <c r="F533" s="38"/>
      <c r="G533" s="38"/>
      <c r="H533" s="38"/>
      <c r="I533" s="38"/>
      <c r="J533" s="38"/>
      <c r="K533" s="38"/>
      <c r="L533" s="39"/>
      <c r="M533" s="40"/>
      <c r="N533" s="47">
        <v>195</v>
      </c>
      <c r="O533" s="47"/>
      <c r="P533" s="57" t="str">
        <f t="shared" si="31"/>
        <v/>
      </c>
      <c r="Q533" s="58"/>
    </row>
    <row r="534" spans="1:17" ht="15.75" thickBot="1">
      <c r="A534" s="45">
        <v>0</v>
      </c>
      <c r="B534" s="46"/>
      <c r="C534" s="37" t="s">
        <v>378</v>
      </c>
      <c r="D534" s="38"/>
      <c r="E534" s="38"/>
      <c r="F534" s="38"/>
      <c r="G534" s="38"/>
      <c r="H534" s="38"/>
      <c r="I534" s="38"/>
      <c r="J534" s="38"/>
      <c r="K534" s="38"/>
      <c r="L534" s="39"/>
      <c r="M534" s="40"/>
      <c r="N534" s="47">
        <v>69.95</v>
      </c>
      <c r="O534" s="47"/>
      <c r="P534" s="48" t="str">
        <f t="shared" si="31"/>
        <v/>
      </c>
      <c r="Q534" s="49"/>
    </row>
    <row r="535" spans="1:17" ht="15.75" thickBot="1">
      <c r="A535" s="45">
        <v>0</v>
      </c>
      <c r="B535" s="46"/>
      <c r="C535" s="37" t="s">
        <v>52</v>
      </c>
      <c r="D535" s="38"/>
      <c r="E535" s="38"/>
      <c r="F535" s="38"/>
      <c r="G535" s="38"/>
      <c r="H535" s="38"/>
      <c r="I535" s="38"/>
      <c r="J535" s="38"/>
      <c r="K535" s="38"/>
      <c r="L535" s="39"/>
      <c r="M535" s="40"/>
      <c r="N535" s="47">
        <v>38</v>
      </c>
      <c r="O535" s="47"/>
      <c r="P535" s="48" t="str">
        <f t="shared" si="31"/>
        <v/>
      </c>
      <c r="Q535" s="49"/>
    </row>
    <row r="536" spans="1:17" ht="15.75" thickBot="1">
      <c r="A536" s="35"/>
      <c r="B536" s="36"/>
      <c r="C536" s="37"/>
      <c r="D536" s="38"/>
      <c r="E536" s="38"/>
      <c r="F536" s="38"/>
      <c r="G536" s="38"/>
      <c r="H536" s="38"/>
      <c r="I536" s="38"/>
      <c r="J536" s="38"/>
      <c r="K536" s="38"/>
      <c r="L536" s="39"/>
      <c r="M536" s="40"/>
      <c r="N536" s="41"/>
      <c r="O536" s="42"/>
      <c r="P536" s="43" t="str">
        <f t="shared" si="31"/>
        <v/>
      </c>
      <c r="Q536" s="44"/>
    </row>
    <row r="537" spans="1:17">
      <c r="A537" s="45"/>
      <c r="B537" s="46"/>
      <c r="C537" s="37"/>
      <c r="D537" s="38"/>
      <c r="E537" s="38"/>
      <c r="F537" s="38"/>
      <c r="G537" s="38"/>
      <c r="H537" s="38"/>
      <c r="I537" s="38"/>
      <c r="J537" s="38"/>
      <c r="K537" s="38"/>
      <c r="L537" s="39"/>
      <c r="M537" s="40"/>
      <c r="N537" s="47"/>
      <c r="O537" s="47"/>
      <c r="P537" s="48">
        <f>SUM(P529:P535)</f>
        <v>0</v>
      </c>
      <c r="Q537" s="49"/>
    </row>
    <row r="538" spans="1:17" ht="15.75" thickBot="1">
      <c r="A538" s="54" t="s">
        <v>528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6"/>
    </row>
    <row r="539" spans="1:17" ht="15.75" thickBot="1">
      <c r="A539" s="45">
        <v>0</v>
      </c>
      <c r="B539" s="46"/>
      <c r="C539" s="37" t="s">
        <v>380</v>
      </c>
      <c r="D539" s="38"/>
      <c r="E539" s="38"/>
      <c r="F539" s="38"/>
      <c r="G539" s="38"/>
      <c r="H539" s="38"/>
      <c r="I539" s="38"/>
      <c r="J539" s="38"/>
      <c r="K539" s="38"/>
      <c r="L539" s="39"/>
      <c r="M539" s="40"/>
      <c r="N539" s="47">
        <v>4.95</v>
      </c>
      <c r="O539" s="47"/>
      <c r="P539" s="50" t="str">
        <f t="shared" ref="P539:P544" si="32">IF($A539&gt;0,$A539*$N539,"")</f>
        <v/>
      </c>
      <c r="Q539" s="51"/>
    </row>
    <row r="540" spans="1:17" ht="14.25" customHeight="1" thickBot="1">
      <c r="A540" s="45">
        <v>0</v>
      </c>
      <c r="B540" s="46"/>
      <c r="C540" s="37" t="s">
        <v>381</v>
      </c>
      <c r="D540" s="38"/>
      <c r="E540" s="38"/>
      <c r="F540" s="38"/>
      <c r="G540" s="38"/>
      <c r="H540" s="38"/>
      <c r="I540" s="38"/>
      <c r="J540" s="38"/>
      <c r="K540" s="38"/>
      <c r="L540" s="39"/>
      <c r="M540" s="40"/>
      <c r="N540" s="47">
        <v>4.95</v>
      </c>
      <c r="O540" s="47"/>
      <c r="P540" s="50" t="str">
        <f t="shared" si="32"/>
        <v/>
      </c>
      <c r="Q540" s="51"/>
    </row>
    <row r="541" spans="1:17" ht="15.75" thickBot="1">
      <c r="A541" s="45">
        <v>0</v>
      </c>
      <c r="B541" s="46"/>
      <c r="C541" s="37" t="s">
        <v>382</v>
      </c>
      <c r="D541" s="38"/>
      <c r="E541" s="38"/>
      <c r="F541" s="38"/>
      <c r="G541" s="38"/>
      <c r="H541" s="38"/>
      <c r="I541" s="38"/>
      <c r="J541" s="38"/>
      <c r="K541" s="38"/>
      <c r="L541" s="39"/>
      <c r="M541" s="40"/>
      <c r="N541" s="47">
        <v>6.95</v>
      </c>
      <c r="O541" s="47"/>
      <c r="P541" s="57" t="str">
        <f t="shared" si="32"/>
        <v/>
      </c>
      <c r="Q541" s="58"/>
    </row>
    <row r="542" spans="1:17" ht="15.75" thickBot="1">
      <c r="A542" s="45">
        <v>0</v>
      </c>
      <c r="B542" s="52"/>
      <c r="C542" s="37" t="s">
        <v>383</v>
      </c>
      <c r="D542" s="38"/>
      <c r="E542" s="38"/>
      <c r="F542" s="38"/>
      <c r="G542" s="38"/>
      <c r="H542" s="38"/>
      <c r="I542" s="38"/>
      <c r="J542" s="38"/>
      <c r="K542" s="38"/>
      <c r="L542" s="39"/>
      <c r="M542" s="40"/>
      <c r="N542" s="47">
        <v>3.95</v>
      </c>
      <c r="O542" s="53"/>
      <c r="P542" s="48" t="str">
        <f t="shared" si="32"/>
        <v/>
      </c>
      <c r="Q542" s="49"/>
    </row>
    <row r="543" spans="1:17" ht="15.75" thickBot="1">
      <c r="A543" s="45">
        <v>0</v>
      </c>
      <c r="B543" s="46"/>
      <c r="C543" s="37" t="s">
        <v>385</v>
      </c>
      <c r="D543" s="38"/>
      <c r="E543" s="38"/>
      <c r="F543" s="38"/>
      <c r="G543" s="38"/>
      <c r="H543" s="38"/>
      <c r="I543" s="38"/>
      <c r="J543" s="38"/>
      <c r="K543" s="38"/>
      <c r="L543" s="39"/>
      <c r="M543" s="40"/>
      <c r="N543" s="47">
        <v>3.95</v>
      </c>
      <c r="O543" s="47"/>
      <c r="P543" s="48" t="str">
        <f t="shared" si="32"/>
        <v/>
      </c>
      <c r="Q543" s="49"/>
    </row>
    <row r="544" spans="1:17" ht="15.75" thickBot="1">
      <c r="A544" s="35">
        <v>0</v>
      </c>
      <c r="B544" s="36"/>
      <c r="C544" s="37" t="s">
        <v>384</v>
      </c>
      <c r="D544" s="66"/>
      <c r="E544" s="66"/>
      <c r="F544" s="66"/>
      <c r="G544" s="66"/>
      <c r="H544" s="66"/>
      <c r="I544" s="66"/>
      <c r="J544" s="66"/>
      <c r="K544" s="66"/>
      <c r="L544" s="66"/>
      <c r="M544" s="67"/>
      <c r="N544" s="41">
        <v>5</v>
      </c>
      <c r="O544" s="42"/>
      <c r="P544" s="43" t="str">
        <f t="shared" si="32"/>
        <v/>
      </c>
      <c r="Q544" s="44"/>
    </row>
    <row r="545" spans="1:17" ht="15.75" thickBot="1">
      <c r="A545" s="35">
        <v>0</v>
      </c>
      <c r="B545" s="36"/>
      <c r="C545" s="37"/>
      <c r="D545" s="38"/>
      <c r="E545" s="38"/>
      <c r="F545" s="38"/>
      <c r="G545" s="38"/>
      <c r="H545" s="38"/>
      <c r="I545" s="38"/>
      <c r="J545" s="38"/>
      <c r="K545" s="38"/>
      <c r="L545" s="39"/>
      <c r="M545" s="40"/>
      <c r="N545" s="41"/>
      <c r="O545" s="42"/>
      <c r="P545" s="43" t="str">
        <f>IF($A545&gt;0,$A545*$N545,"")</f>
        <v/>
      </c>
      <c r="Q545" s="44"/>
    </row>
    <row r="546" spans="1:17">
      <c r="A546" s="45"/>
      <c r="B546" s="46"/>
      <c r="C546" s="37"/>
      <c r="D546" s="38"/>
      <c r="E546" s="38"/>
      <c r="F546" s="38"/>
      <c r="G546" s="38"/>
      <c r="H546" s="38"/>
      <c r="I546" s="38"/>
      <c r="J546" s="38"/>
      <c r="K546" s="38"/>
      <c r="L546" s="39"/>
      <c r="M546" s="40"/>
      <c r="N546" s="47"/>
      <c r="O546" s="47"/>
      <c r="P546" s="48">
        <f>SUM(P523:P545)</f>
        <v>0</v>
      </c>
      <c r="Q546" s="49"/>
    </row>
    <row r="547" spans="1:17" ht="15.75" thickBot="1">
      <c r="A547" s="54" t="s">
        <v>529</v>
      </c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6"/>
    </row>
    <row r="548" spans="1:17" ht="15.75" thickBot="1">
      <c r="A548" s="45">
        <v>0</v>
      </c>
      <c r="B548" s="46"/>
      <c r="C548" s="37" t="s">
        <v>388</v>
      </c>
      <c r="D548" s="38"/>
      <c r="E548" s="38"/>
      <c r="F548" s="38"/>
      <c r="G548" s="38"/>
      <c r="H548" s="38"/>
      <c r="I548" s="38"/>
      <c r="J548" s="38"/>
      <c r="K548" s="38"/>
      <c r="L548" s="39"/>
      <c r="M548" s="40"/>
      <c r="N548" s="47">
        <v>69</v>
      </c>
      <c r="O548" s="47"/>
      <c r="P548" s="50" t="str">
        <f t="shared" ref="P548:P555" si="33">IF($A548&gt;0,$A548*$N548,"")</f>
        <v/>
      </c>
      <c r="Q548" s="51"/>
    </row>
    <row r="549" spans="1:17" ht="15.75" thickBot="1">
      <c r="A549" s="45">
        <v>0</v>
      </c>
      <c r="B549" s="46"/>
      <c r="C549" s="37" t="s">
        <v>389</v>
      </c>
      <c r="D549" s="38"/>
      <c r="E549" s="38"/>
      <c r="F549" s="38"/>
      <c r="G549" s="38"/>
      <c r="H549" s="38"/>
      <c r="I549" s="38"/>
      <c r="J549" s="38"/>
      <c r="K549" s="38"/>
      <c r="L549" s="39"/>
      <c r="M549" s="40"/>
      <c r="N549" s="47">
        <v>69</v>
      </c>
      <c r="O549" s="47"/>
      <c r="P549" s="57" t="str">
        <f t="shared" si="33"/>
        <v/>
      </c>
      <c r="Q549" s="58"/>
    </row>
    <row r="550" spans="1:17" ht="15.75" thickBot="1">
      <c r="A550" s="45">
        <v>0</v>
      </c>
      <c r="B550" s="52"/>
      <c r="C550" s="37" t="s">
        <v>386</v>
      </c>
      <c r="D550" s="38"/>
      <c r="E550" s="38"/>
      <c r="F550" s="38"/>
      <c r="G550" s="38"/>
      <c r="H550" s="38"/>
      <c r="I550" s="38"/>
      <c r="J550" s="38"/>
      <c r="K550" s="38"/>
      <c r="L550" s="39"/>
      <c r="M550" s="40"/>
      <c r="N550" s="47">
        <v>39</v>
      </c>
      <c r="O550" s="53"/>
      <c r="P550" s="48" t="str">
        <f t="shared" si="33"/>
        <v/>
      </c>
      <c r="Q550" s="49"/>
    </row>
    <row r="551" spans="1:17" ht="15.75" thickBot="1">
      <c r="A551" s="45">
        <v>0</v>
      </c>
      <c r="B551" s="52"/>
      <c r="C551" s="37" t="s">
        <v>387</v>
      </c>
      <c r="D551" s="38"/>
      <c r="E551" s="38"/>
      <c r="F551" s="38"/>
      <c r="G551" s="38"/>
      <c r="H551" s="38"/>
      <c r="I551" s="38"/>
      <c r="J551" s="38"/>
      <c r="K551" s="38"/>
      <c r="L551" s="39"/>
      <c r="M551" s="40"/>
      <c r="N551" s="47">
        <v>39</v>
      </c>
      <c r="O551" s="53"/>
      <c r="P551" s="48" t="str">
        <f t="shared" si="33"/>
        <v/>
      </c>
      <c r="Q551" s="49"/>
    </row>
    <row r="552" spans="1:17" ht="15.75" thickBot="1">
      <c r="A552" s="45">
        <v>0</v>
      </c>
      <c r="B552" s="46"/>
      <c r="C552" s="37" t="s">
        <v>390</v>
      </c>
      <c r="D552" s="38"/>
      <c r="E552" s="38"/>
      <c r="F552" s="38"/>
      <c r="G552" s="38"/>
      <c r="H552" s="38"/>
      <c r="I552" s="38"/>
      <c r="J552" s="38"/>
      <c r="K552" s="38"/>
      <c r="L552" s="39"/>
      <c r="M552" s="40"/>
      <c r="N552" s="47">
        <v>39</v>
      </c>
      <c r="O552" s="47"/>
      <c r="P552" s="48" t="str">
        <f t="shared" si="33"/>
        <v/>
      </c>
      <c r="Q552" s="49"/>
    </row>
    <row r="553" spans="1:17" ht="15.75" thickBot="1">
      <c r="A553" s="35">
        <v>0</v>
      </c>
      <c r="B553" s="36"/>
      <c r="C553" s="37" t="s">
        <v>53</v>
      </c>
      <c r="D553" s="38"/>
      <c r="E553" s="38"/>
      <c r="F553" s="38"/>
      <c r="G553" s="38"/>
      <c r="H553" s="38"/>
      <c r="I553" s="38"/>
      <c r="J553" s="38"/>
      <c r="K553" s="38"/>
      <c r="L553" s="39"/>
      <c r="M553" s="40"/>
      <c r="N553" s="41">
        <v>49</v>
      </c>
      <c r="O553" s="42"/>
      <c r="P553" s="43" t="str">
        <f t="shared" si="33"/>
        <v/>
      </c>
      <c r="Q553" s="44"/>
    </row>
    <row r="554" spans="1:17" ht="15.75" thickBot="1">
      <c r="A554" s="35">
        <v>0</v>
      </c>
      <c r="B554" s="36"/>
      <c r="C554" s="37" t="s">
        <v>391</v>
      </c>
      <c r="D554" s="38"/>
      <c r="E554" s="38"/>
      <c r="F554" s="38"/>
      <c r="G554" s="38"/>
      <c r="H554" s="38"/>
      <c r="I554" s="38"/>
      <c r="J554" s="38"/>
      <c r="K554" s="38"/>
      <c r="L554" s="39"/>
      <c r="M554" s="40"/>
      <c r="N554" s="41">
        <v>69</v>
      </c>
      <c r="O554" s="42"/>
      <c r="P554" s="43" t="str">
        <f t="shared" si="33"/>
        <v/>
      </c>
      <c r="Q554" s="44"/>
    </row>
    <row r="555" spans="1:17" ht="15.75" thickBot="1">
      <c r="A555" s="35">
        <v>0</v>
      </c>
      <c r="B555" s="36"/>
      <c r="C555" s="37" t="s">
        <v>392</v>
      </c>
      <c r="D555" s="38"/>
      <c r="E555" s="38"/>
      <c r="F555" s="38"/>
      <c r="G555" s="38"/>
      <c r="H555" s="38"/>
      <c r="I555" s="38"/>
      <c r="J555" s="38"/>
      <c r="K555" s="38"/>
      <c r="L555" s="39"/>
      <c r="M555" s="40"/>
      <c r="N555" s="41">
        <v>69</v>
      </c>
      <c r="O555" s="42"/>
      <c r="P555" s="43" t="str">
        <f t="shared" si="33"/>
        <v/>
      </c>
      <c r="Q555" s="44"/>
    </row>
    <row r="556" spans="1:17" ht="15.75" thickBot="1">
      <c r="A556" s="35"/>
      <c r="B556" s="36"/>
      <c r="C556" s="37"/>
      <c r="D556" s="38"/>
      <c r="E556" s="38"/>
      <c r="F556" s="38"/>
      <c r="G556" s="38"/>
      <c r="H556" s="38"/>
      <c r="I556" s="38"/>
      <c r="J556" s="38"/>
      <c r="K556" s="38"/>
      <c r="L556" s="39"/>
      <c r="M556" s="40"/>
      <c r="N556" s="41"/>
      <c r="O556" s="42"/>
      <c r="P556" s="43" t="str">
        <f>IF($A556&gt;0,$A556*$N556,"")</f>
        <v/>
      </c>
      <c r="Q556" s="44"/>
    </row>
    <row r="557" spans="1:17">
      <c r="A557" s="45"/>
      <c r="B557" s="46"/>
      <c r="C557" s="37"/>
      <c r="D557" s="38"/>
      <c r="E557" s="38"/>
      <c r="F557" s="38"/>
      <c r="G557" s="38"/>
      <c r="H557" s="38"/>
      <c r="I557" s="38"/>
      <c r="J557" s="38"/>
      <c r="K557" s="38"/>
      <c r="L557" s="39"/>
      <c r="M557" s="40"/>
      <c r="N557" s="47"/>
      <c r="O557" s="47"/>
      <c r="P557" s="48">
        <f>SUM(P548:P555)</f>
        <v>0</v>
      </c>
      <c r="Q557" s="49"/>
    </row>
    <row r="558" spans="1:17" ht="15.75" thickBot="1">
      <c r="A558" s="54" t="s">
        <v>398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6"/>
    </row>
    <row r="559" spans="1:17" ht="15.75" thickBot="1">
      <c r="A559" s="45">
        <v>0</v>
      </c>
      <c r="B559" s="46"/>
      <c r="C559" s="37" t="s">
        <v>54</v>
      </c>
      <c r="D559" s="38"/>
      <c r="E559" s="38"/>
      <c r="F559" s="38"/>
      <c r="G559" s="38"/>
      <c r="H559" s="38"/>
      <c r="I559" s="38"/>
      <c r="J559" s="38"/>
      <c r="K559" s="38"/>
      <c r="L559" s="39"/>
      <c r="M559" s="40"/>
      <c r="N559" s="47">
        <v>3.49</v>
      </c>
      <c r="O559" s="47"/>
      <c r="P559" s="50" t="str">
        <f t="shared" ref="P559:P564" si="34">IF($A559&gt;0,$A559*$N559,"")</f>
        <v/>
      </c>
      <c r="Q559" s="51"/>
    </row>
    <row r="560" spans="1:17" ht="15.75" thickBot="1">
      <c r="A560" s="45">
        <v>0</v>
      </c>
      <c r="B560" s="46"/>
      <c r="C560" s="37" t="s">
        <v>393</v>
      </c>
      <c r="D560" s="38"/>
      <c r="E560" s="38"/>
      <c r="F560" s="38"/>
      <c r="G560" s="38"/>
      <c r="H560" s="38"/>
      <c r="I560" s="38"/>
      <c r="J560" s="38"/>
      <c r="K560" s="38"/>
      <c r="L560" s="39"/>
      <c r="M560" s="40"/>
      <c r="N560" s="47">
        <v>6.95</v>
      </c>
      <c r="O560" s="47"/>
      <c r="P560" s="57" t="str">
        <f t="shared" si="34"/>
        <v/>
      </c>
      <c r="Q560" s="58"/>
    </row>
    <row r="561" spans="1:17" ht="15.75" thickBot="1">
      <c r="A561" s="45">
        <v>0</v>
      </c>
      <c r="B561" s="52"/>
      <c r="C561" s="37" t="s">
        <v>394</v>
      </c>
      <c r="D561" s="38"/>
      <c r="E561" s="38"/>
      <c r="F561" s="38"/>
      <c r="G561" s="38"/>
      <c r="H561" s="38"/>
      <c r="I561" s="38"/>
      <c r="J561" s="38"/>
      <c r="K561" s="38"/>
      <c r="L561" s="39"/>
      <c r="M561" s="40"/>
      <c r="N561" s="47">
        <v>9.9499999999999993</v>
      </c>
      <c r="O561" s="53"/>
      <c r="P561" s="48" t="str">
        <f t="shared" si="34"/>
        <v/>
      </c>
      <c r="Q561" s="49"/>
    </row>
    <row r="562" spans="1:17" ht="15.75" thickBot="1">
      <c r="A562" s="45">
        <v>0</v>
      </c>
      <c r="B562" s="46"/>
      <c r="C562" s="37" t="s">
        <v>395</v>
      </c>
      <c r="D562" s="38"/>
      <c r="E562" s="38"/>
      <c r="F562" s="38"/>
      <c r="G562" s="38"/>
      <c r="H562" s="38"/>
      <c r="I562" s="38"/>
      <c r="J562" s="38"/>
      <c r="K562" s="38"/>
      <c r="L562" s="39"/>
      <c r="M562" s="40"/>
      <c r="N562" s="47">
        <v>100</v>
      </c>
      <c r="O562" s="47"/>
      <c r="P562" s="48" t="str">
        <f t="shared" si="34"/>
        <v/>
      </c>
      <c r="Q562" s="49"/>
    </row>
    <row r="563" spans="1:17" ht="15.75" thickBot="1">
      <c r="A563" s="35">
        <v>0</v>
      </c>
      <c r="B563" s="36"/>
      <c r="C563" s="37" t="s">
        <v>396</v>
      </c>
      <c r="D563" s="38"/>
      <c r="E563" s="38"/>
      <c r="F563" s="38"/>
      <c r="G563" s="38"/>
      <c r="H563" s="38"/>
      <c r="I563" s="38"/>
      <c r="J563" s="38"/>
      <c r="K563" s="38"/>
      <c r="L563" s="39"/>
      <c r="M563" s="40"/>
      <c r="N563" s="41">
        <v>130</v>
      </c>
      <c r="O563" s="42"/>
      <c r="P563" s="43" t="str">
        <f t="shared" si="34"/>
        <v/>
      </c>
      <c r="Q563" s="44"/>
    </row>
    <row r="564" spans="1:17" ht="15.75" thickBot="1">
      <c r="A564" s="45">
        <v>0</v>
      </c>
      <c r="B564" s="46"/>
      <c r="C564" s="37" t="s">
        <v>397</v>
      </c>
      <c r="D564" s="38"/>
      <c r="E564" s="38"/>
      <c r="F564" s="38"/>
      <c r="G564" s="38"/>
      <c r="H564" s="38"/>
      <c r="I564" s="38"/>
      <c r="J564" s="38"/>
      <c r="K564" s="38"/>
      <c r="L564" s="39"/>
      <c r="M564" s="40"/>
      <c r="N564" s="47">
        <v>16.95</v>
      </c>
      <c r="O564" s="47"/>
      <c r="P564" s="48" t="str">
        <f t="shared" si="34"/>
        <v/>
      </c>
      <c r="Q564" s="49"/>
    </row>
    <row r="565" spans="1:17" ht="15.75" thickBot="1">
      <c r="A565" s="35"/>
      <c r="B565" s="36"/>
      <c r="C565" s="37"/>
      <c r="D565" s="38"/>
      <c r="E565" s="38"/>
      <c r="F565" s="38"/>
      <c r="G565" s="38"/>
      <c r="H565" s="38"/>
      <c r="I565" s="38"/>
      <c r="J565" s="38"/>
      <c r="K565" s="38"/>
      <c r="L565" s="39"/>
      <c r="M565" s="40"/>
      <c r="N565" s="41"/>
      <c r="O565" s="42"/>
      <c r="P565" s="43" t="str">
        <f>IF($A565&gt;0,$A565*$N565,"")</f>
        <v/>
      </c>
      <c r="Q565" s="44"/>
    </row>
    <row r="566" spans="1:17">
      <c r="A566" s="45"/>
      <c r="B566" s="46"/>
      <c r="C566" s="37"/>
      <c r="D566" s="38"/>
      <c r="E566" s="38"/>
      <c r="F566" s="38"/>
      <c r="G566" s="38"/>
      <c r="H566" s="38"/>
      <c r="I566" s="38"/>
      <c r="J566" s="38"/>
      <c r="K566" s="38"/>
      <c r="L566" s="39"/>
      <c r="M566" s="40"/>
      <c r="N566" s="47"/>
      <c r="O566" s="47"/>
      <c r="P566" s="48">
        <f>SUM(P559:P564)</f>
        <v>0</v>
      </c>
      <c r="Q566" s="49"/>
    </row>
    <row r="567" spans="1:17" ht="15.75" thickBot="1">
      <c r="A567" s="54" t="s">
        <v>403</v>
      </c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6"/>
    </row>
    <row r="568" spans="1:17" ht="15.75" thickBot="1">
      <c r="A568" s="45">
        <v>0</v>
      </c>
      <c r="B568" s="46"/>
      <c r="C568" s="37" t="s">
        <v>406</v>
      </c>
      <c r="D568" s="38"/>
      <c r="E568" s="38"/>
      <c r="F568" s="38"/>
      <c r="G568" s="38"/>
      <c r="H568" s="38"/>
      <c r="I568" s="38"/>
      <c r="J568" s="38"/>
      <c r="K568" s="38"/>
      <c r="L568" s="39"/>
      <c r="M568" s="40"/>
      <c r="N568" s="47">
        <v>14.95</v>
      </c>
      <c r="O568" s="47"/>
      <c r="P568" s="50" t="str">
        <f t="shared" ref="P568:P591" si="35">IF($A568&gt;0,$A568*$N568,"")</f>
        <v/>
      </c>
      <c r="Q568" s="51"/>
    </row>
    <row r="569" spans="1:17" ht="15.75" thickBot="1">
      <c r="A569" s="45">
        <v>0</v>
      </c>
      <c r="B569" s="46"/>
      <c r="C569" s="37" t="s">
        <v>56</v>
      </c>
      <c r="D569" s="38"/>
      <c r="E569" s="38"/>
      <c r="F569" s="38"/>
      <c r="G569" s="38"/>
      <c r="H569" s="38"/>
      <c r="I569" s="38"/>
      <c r="J569" s="38"/>
      <c r="K569" s="38"/>
      <c r="L569" s="39"/>
      <c r="M569" s="40"/>
      <c r="N569" s="47">
        <v>8.5</v>
      </c>
      <c r="O569" s="47"/>
      <c r="P569" s="57" t="str">
        <f t="shared" si="35"/>
        <v/>
      </c>
      <c r="Q569" s="58"/>
    </row>
    <row r="570" spans="1:17" ht="15.75" thickBot="1">
      <c r="A570" s="45">
        <v>0</v>
      </c>
      <c r="B570" s="52"/>
      <c r="C570" s="37" t="s">
        <v>399</v>
      </c>
      <c r="D570" s="38"/>
      <c r="E570" s="38"/>
      <c r="F570" s="38"/>
      <c r="G570" s="38"/>
      <c r="H570" s="38"/>
      <c r="I570" s="38"/>
      <c r="J570" s="38"/>
      <c r="K570" s="38"/>
      <c r="L570" s="39"/>
      <c r="M570" s="40"/>
      <c r="N570" s="47">
        <v>11.95</v>
      </c>
      <c r="O570" s="53"/>
      <c r="P570" s="48" t="str">
        <f t="shared" si="35"/>
        <v/>
      </c>
      <c r="Q570" s="49"/>
    </row>
    <row r="571" spans="1:17" ht="15.75" thickBot="1">
      <c r="A571" s="45">
        <v>0</v>
      </c>
      <c r="B571" s="46"/>
      <c r="C571" s="37" t="s">
        <v>400</v>
      </c>
      <c r="D571" s="38"/>
      <c r="E571" s="38"/>
      <c r="F571" s="38"/>
      <c r="G571" s="38"/>
      <c r="H571" s="38"/>
      <c r="I571" s="38"/>
      <c r="J571" s="38"/>
      <c r="K571" s="38"/>
      <c r="L571" s="39"/>
      <c r="M571" s="40"/>
      <c r="N571" s="47">
        <v>14.95</v>
      </c>
      <c r="O571" s="47"/>
      <c r="P571" s="48" t="str">
        <f t="shared" si="35"/>
        <v/>
      </c>
      <c r="Q571" s="49"/>
    </row>
    <row r="572" spans="1:17" ht="15.75" thickBot="1">
      <c r="A572" s="35">
        <v>0</v>
      </c>
      <c r="B572" s="36"/>
      <c r="C572" s="37" t="s">
        <v>401</v>
      </c>
      <c r="D572" s="38"/>
      <c r="E572" s="38"/>
      <c r="F572" s="38"/>
      <c r="G572" s="38"/>
      <c r="H572" s="38"/>
      <c r="I572" s="38"/>
      <c r="J572" s="38"/>
      <c r="K572" s="38"/>
      <c r="L572" s="39"/>
      <c r="M572" s="40"/>
      <c r="N572" s="41">
        <v>16.95</v>
      </c>
      <c r="O572" s="42"/>
      <c r="P572" s="43" t="str">
        <f t="shared" si="35"/>
        <v/>
      </c>
      <c r="Q572" s="44"/>
    </row>
    <row r="573" spans="1:17" ht="15.75" thickBot="1">
      <c r="A573" s="45">
        <v>0</v>
      </c>
      <c r="B573" s="46"/>
      <c r="C573" s="37" t="s">
        <v>402</v>
      </c>
      <c r="D573" s="38"/>
      <c r="E573" s="38"/>
      <c r="F573" s="38"/>
      <c r="G573" s="38"/>
      <c r="H573" s="38"/>
      <c r="I573" s="38"/>
      <c r="J573" s="38"/>
      <c r="K573" s="38"/>
      <c r="L573" s="39"/>
      <c r="M573" s="40"/>
      <c r="N573" s="47">
        <v>19.95</v>
      </c>
      <c r="O573" s="47"/>
      <c r="P573" s="48" t="str">
        <f t="shared" si="35"/>
        <v/>
      </c>
      <c r="Q573" s="49"/>
    </row>
    <row r="574" spans="1:17" ht="15.75" thickBot="1">
      <c r="A574" s="45">
        <v>0</v>
      </c>
      <c r="B574" s="46"/>
      <c r="C574" s="37" t="s">
        <v>404</v>
      </c>
      <c r="D574" s="38"/>
      <c r="E574" s="38"/>
      <c r="F574" s="38"/>
      <c r="G574" s="38"/>
      <c r="H574" s="38"/>
      <c r="I574" s="38"/>
      <c r="J574" s="38"/>
      <c r="K574" s="38"/>
      <c r="L574" s="39"/>
      <c r="M574" s="40"/>
      <c r="N574" s="47">
        <v>9.9499999999999993</v>
      </c>
      <c r="O574" s="47"/>
      <c r="P574" s="48" t="str">
        <f t="shared" si="35"/>
        <v/>
      </c>
      <c r="Q574" s="49"/>
    </row>
    <row r="575" spans="1:17" ht="15.75" thickBot="1">
      <c r="A575" s="45">
        <v>0</v>
      </c>
      <c r="B575" s="46"/>
      <c r="C575" s="37" t="s">
        <v>405</v>
      </c>
      <c r="D575" s="38"/>
      <c r="E575" s="38"/>
      <c r="F575" s="38"/>
      <c r="G575" s="38"/>
      <c r="H575" s="38"/>
      <c r="I575" s="38"/>
      <c r="J575" s="38"/>
      <c r="K575" s="38"/>
      <c r="L575" s="39"/>
      <c r="M575" s="40"/>
      <c r="N575" s="47">
        <v>12.95</v>
      </c>
      <c r="O575" s="47"/>
      <c r="P575" s="48" t="str">
        <f t="shared" si="35"/>
        <v/>
      </c>
      <c r="Q575" s="49"/>
    </row>
    <row r="576" spans="1:17" ht="15.75" thickBot="1">
      <c r="A576" s="45">
        <v>0</v>
      </c>
      <c r="B576" s="46"/>
      <c r="C576" s="37" t="s">
        <v>57</v>
      </c>
      <c r="D576" s="38"/>
      <c r="E576" s="38"/>
      <c r="F576" s="38"/>
      <c r="G576" s="38"/>
      <c r="H576" s="38"/>
      <c r="I576" s="38"/>
      <c r="J576" s="38"/>
      <c r="K576" s="38"/>
      <c r="L576" s="39"/>
      <c r="M576" s="40"/>
      <c r="N576" s="47">
        <v>4.95</v>
      </c>
      <c r="O576" s="47"/>
      <c r="P576" s="48" t="str">
        <f t="shared" si="35"/>
        <v/>
      </c>
      <c r="Q576" s="49"/>
    </row>
    <row r="577" spans="1:17" ht="15.75" thickBot="1">
      <c r="A577" s="35"/>
      <c r="B577" s="36"/>
      <c r="C577" s="37"/>
      <c r="D577" s="38"/>
      <c r="E577" s="38"/>
      <c r="F577" s="38"/>
      <c r="G577" s="38"/>
      <c r="H577" s="38"/>
      <c r="I577" s="38"/>
      <c r="J577" s="38"/>
      <c r="K577" s="38"/>
      <c r="L577" s="39"/>
      <c r="M577" s="40"/>
      <c r="N577" s="41"/>
      <c r="O577" s="42"/>
      <c r="P577" s="43" t="str">
        <f>IF($A577&gt;0,$A577*$N577,"")</f>
        <v/>
      </c>
      <c r="Q577" s="44"/>
    </row>
    <row r="578" spans="1:17">
      <c r="A578" s="45"/>
      <c r="B578" s="46"/>
      <c r="C578" s="37"/>
      <c r="D578" s="38"/>
      <c r="E578" s="38"/>
      <c r="F578" s="38"/>
      <c r="G578" s="38"/>
      <c r="H578" s="38"/>
      <c r="I578" s="38"/>
      <c r="J578" s="38"/>
      <c r="K578" s="38"/>
      <c r="L578" s="39"/>
      <c r="M578" s="40"/>
      <c r="N578" s="47"/>
      <c r="O578" s="47"/>
      <c r="P578" s="48">
        <f>SUM(P568:P576)</f>
        <v>0</v>
      </c>
      <c r="Q578" s="49"/>
    </row>
    <row r="579" spans="1:17" ht="15.75" thickBot="1">
      <c r="A579" s="63" t="s">
        <v>407</v>
      </c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5"/>
    </row>
    <row r="580" spans="1:17" ht="15.75" thickBot="1">
      <c r="A580" s="45">
        <v>0</v>
      </c>
      <c r="B580" s="46"/>
      <c r="C580" s="37" t="s">
        <v>409</v>
      </c>
      <c r="D580" s="38"/>
      <c r="E580" s="38"/>
      <c r="F580" s="38"/>
      <c r="G580" s="38"/>
      <c r="H580" s="38"/>
      <c r="I580" s="38"/>
      <c r="J580" s="38"/>
      <c r="K580" s="38"/>
      <c r="L580" s="39"/>
      <c r="M580" s="40"/>
      <c r="N580" s="47">
        <v>5.95</v>
      </c>
      <c r="O580" s="47"/>
      <c r="P580" s="48" t="str">
        <f t="shared" si="35"/>
        <v/>
      </c>
      <c r="Q580" s="49"/>
    </row>
    <row r="581" spans="1:17" ht="15.75" thickBot="1">
      <c r="A581" s="45">
        <v>0</v>
      </c>
      <c r="B581" s="46"/>
      <c r="C581" s="37" t="s">
        <v>408</v>
      </c>
      <c r="D581" s="38"/>
      <c r="E581" s="38"/>
      <c r="F581" s="38"/>
      <c r="G581" s="38"/>
      <c r="H581" s="38"/>
      <c r="I581" s="38"/>
      <c r="J581" s="38"/>
      <c r="K581" s="38"/>
      <c r="L581" s="39"/>
      <c r="M581" s="40"/>
      <c r="N581" s="47">
        <v>5.95</v>
      </c>
      <c r="O581" s="47"/>
      <c r="P581" s="48" t="str">
        <f t="shared" si="35"/>
        <v/>
      </c>
      <c r="Q581" s="49"/>
    </row>
    <row r="582" spans="1:17" ht="15.75" thickBot="1">
      <c r="A582" s="45">
        <v>0</v>
      </c>
      <c r="B582" s="46"/>
      <c r="C582" s="37" t="s">
        <v>410</v>
      </c>
      <c r="D582" s="38"/>
      <c r="E582" s="38"/>
      <c r="F582" s="38"/>
      <c r="G582" s="38"/>
      <c r="H582" s="38"/>
      <c r="I582" s="38"/>
      <c r="J582" s="38"/>
      <c r="K582" s="38"/>
      <c r="L582" s="39"/>
      <c r="M582" s="40"/>
      <c r="N582" s="47">
        <v>9.9499999999999993</v>
      </c>
      <c r="O582" s="47"/>
      <c r="P582" s="48" t="str">
        <f t="shared" si="35"/>
        <v/>
      </c>
      <c r="Q582" s="49"/>
    </row>
    <row r="583" spans="1:17" ht="15.75" thickBot="1">
      <c r="A583" s="45">
        <v>0</v>
      </c>
      <c r="B583" s="46"/>
      <c r="C583" s="37" t="s">
        <v>411</v>
      </c>
      <c r="D583" s="38"/>
      <c r="E583" s="38"/>
      <c r="F583" s="38"/>
      <c r="G583" s="38"/>
      <c r="H583" s="38"/>
      <c r="I583" s="38"/>
      <c r="J583" s="38"/>
      <c r="K583" s="38"/>
      <c r="L583" s="39"/>
      <c r="M583" s="40"/>
      <c r="N583" s="47">
        <v>13.95</v>
      </c>
      <c r="O583" s="47"/>
      <c r="P583" s="48" t="str">
        <f t="shared" si="35"/>
        <v/>
      </c>
      <c r="Q583" s="49"/>
    </row>
    <row r="584" spans="1:17" ht="15.75" thickBot="1">
      <c r="A584" s="45">
        <v>0</v>
      </c>
      <c r="B584" s="46"/>
      <c r="C584" s="37" t="s">
        <v>412</v>
      </c>
      <c r="D584" s="38"/>
      <c r="E584" s="38"/>
      <c r="F584" s="38"/>
      <c r="G584" s="38"/>
      <c r="H584" s="38"/>
      <c r="I584" s="38"/>
      <c r="J584" s="38"/>
      <c r="K584" s="38"/>
      <c r="L584" s="39"/>
      <c r="M584" s="40"/>
      <c r="N584" s="47">
        <v>9.9499999999999993</v>
      </c>
      <c r="O584" s="47"/>
      <c r="P584" s="48" t="str">
        <f t="shared" si="35"/>
        <v/>
      </c>
      <c r="Q584" s="49"/>
    </row>
    <row r="585" spans="1:17" ht="15.75" thickBot="1">
      <c r="A585" s="45">
        <v>0</v>
      </c>
      <c r="B585" s="46"/>
      <c r="C585" s="37" t="s">
        <v>413</v>
      </c>
      <c r="D585" s="38"/>
      <c r="E585" s="38"/>
      <c r="F585" s="38"/>
      <c r="G585" s="38"/>
      <c r="H585" s="38"/>
      <c r="I585" s="38"/>
      <c r="J585" s="38"/>
      <c r="K585" s="38"/>
      <c r="L585" s="39"/>
      <c r="M585" s="40"/>
      <c r="N585" s="47">
        <v>13.95</v>
      </c>
      <c r="O585" s="47"/>
      <c r="P585" s="48" t="str">
        <f t="shared" si="35"/>
        <v/>
      </c>
      <c r="Q585" s="49"/>
    </row>
    <row r="586" spans="1:17" ht="15.75" thickBot="1">
      <c r="A586" s="45">
        <v>0</v>
      </c>
      <c r="B586" s="46"/>
      <c r="C586" s="37" t="s">
        <v>414</v>
      </c>
      <c r="D586" s="38"/>
      <c r="E586" s="38"/>
      <c r="F586" s="38"/>
      <c r="G586" s="38"/>
      <c r="H586" s="38"/>
      <c r="I586" s="38"/>
      <c r="J586" s="38"/>
      <c r="K586" s="38"/>
      <c r="L586" s="39"/>
      <c r="M586" s="40"/>
      <c r="N586" s="47">
        <v>3.49</v>
      </c>
      <c r="O586" s="47"/>
      <c r="P586" s="48" t="str">
        <f t="shared" si="35"/>
        <v/>
      </c>
      <c r="Q586" s="49"/>
    </row>
    <row r="587" spans="1:17" ht="15.75" thickBot="1">
      <c r="A587" s="45">
        <v>0</v>
      </c>
      <c r="B587" s="46"/>
      <c r="C587" s="37" t="s">
        <v>541</v>
      </c>
      <c r="D587" s="38"/>
      <c r="E587" s="38"/>
      <c r="F587" s="38"/>
      <c r="G587" s="38"/>
      <c r="H587" s="38"/>
      <c r="I587" s="38"/>
      <c r="J587" s="38"/>
      <c r="K587" s="38"/>
      <c r="L587" s="39"/>
      <c r="M587" s="40"/>
      <c r="N587" s="47">
        <v>7.95</v>
      </c>
      <c r="O587" s="47"/>
      <c r="P587" s="48" t="str">
        <f t="shared" si="35"/>
        <v/>
      </c>
      <c r="Q587" s="49"/>
    </row>
    <row r="588" spans="1:17" ht="15.75" thickBot="1">
      <c r="A588" s="45">
        <v>0</v>
      </c>
      <c r="B588" s="46"/>
      <c r="C588" s="37" t="s">
        <v>55</v>
      </c>
      <c r="D588" s="38"/>
      <c r="E588" s="38"/>
      <c r="F588" s="38"/>
      <c r="G588" s="38"/>
      <c r="H588" s="38"/>
      <c r="I588" s="38"/>
      <c r="J588" s="38"/>
      <c r="K588" s="38"/>
      <c r="L588" s="39"/>
      <c r="M588" s="40"/>
      <c r="N588" s="47">
        <v>2.4900000000000002</v>
      </c>
      <c r="O588" s="47"/>
      <c r="P588" s="48" t="str">
        <f t="shared" si="35"/>
        <v/>
      </c>
      <c r="Q588" s="49"/>
    </row>
    <row r="589" spans="1:17" ht="15.75" thickBot="1">
      <c r="A589" s="35"/>
      <c r="B589" s="36"/>
      <c r="C589" s="37"/>
      <c r="D589" s="38"/>
      <c r="E589" s="38"/>
      <c r="F589" s="38"/>
      <c r="G589" s="38"/>
      <c r="H589" s="38"/>
      <c r="I589" s="38"/>
      <c r="J589" s="38"/>
      <c r="K589" s="38"/>
      <c r="L589" s="39"/>
      <c r="M589" s="40"/>
      <c r="N589" s="41"/>
      <c r="O589" s="42"/>
      <c r="P589" s="43" t="str">
        <f>IF($A589&gt;0,$A589*$N589,"")</f>
        <v/>
      </c>
      <c r="Q589" s="44"/>
    </row>
    <row r="590" spans="1:17" ht="15.75" thickBot="1">
      <c r="A590" s="45"/>
      <c r="B590" s="46"/>
      <c r="C590" s="37"/>
      <c r="D590" s="38"/>
      <c r="E590" s="38"/>
      <c r="F590" s="38"/>
      <c r="G590" s="38"/>
      <c r="H590" s="38"/>
      <c r="I590" s="38"/>
      <c r="J590" s="38"/>
      <c r="K590" s="38"/>
      <c r="L590" s="39"/>
      <c r="M590" s="40"/>
      <c r="N590" s="47"/>
      <c r="O590" s="47"/>
      <c r="P590" s="48">
        <f>SUM(P580:P588)</f>
        <v>0</v>
      </c>
      <c r="Q590" s="49"/>
    </row>
    <row r="591" spans="1:17">
      <c r="A591" s="45"/>
      <c r="B591" s="52"/>
      <c r="C591" s="37"/>
      <c r="D591" s="38"/>
      <c r="E591" s="38"/>
      <c r="F591" s="38"/>
      <c r="G591" s="38"/>
      <c r="H591" s="38"/>
      <c r="I591" s="38"/>
      <c r="J591" s="38"/>
      <c r="K591" s="38"/>
      <c r="L591" s="39"/>
      <c r="M591" s="40"/>
      <c r="N591" s="47"/>
      <c r="O591" s="53"/>
      <c r="P591" s="48" t="str">
        <f t="shared" si="35"/>
        <v/>
      </c>
      <c r="Q591" s="49"/>
    </row>
    <row r="592" spans="1:17" ht="15.75" thickBot="1">
      <c r="A592" s="63" t="s">
        <v>424</v>
      </c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5"/>
    </row>
    <row r="593" spans="1:17" ht="15.75" thickBot="1">
      <c r="A593" s="35">
        <v>0</v>
      </c>
      <c r="B593" s="36"/>
      <c r="C593" s="37" t="s">
        <v>415</v>
      </c>
      <c r="D593" s="66"/>
      <c r="E593" s="66"/>
      <c r="F593" s="66"/>
      <c r="G593" s="66"/>
      <c r="H593" s="66"/>
      <c r="I593" s="66"/>
      <c r="J593" s="66"/>
      <c r="K593" s="66"/>
      <c r="L593" s="66"/>
      <c r="M593" s="67"/>
      <c r="N593" s="41">
        <v>8.9499999999999993</v>
      </c>
      <c r="O593" s="42"/>
      <c r="P593" s="43" t="str">
        <f t="shared" ref="P593:P603" si="36">IF($A593&gt;0,$A593*$N593,"")</f>
        <v/>
      </c>
      <c r="Q593" s="44"/>
    </row>
    <row r="594" spans="1:17" ht="15.75" thickBot="1">
      <c r="A594" s="35">
        <v>0</v>
      </c>
      <c r="B594" s="36"/>
      <c r="C594" s="37" t="s">
        <v>416</v>
      </c>
      <c r="D594" s="66"/>
      <c r="E594" s="66"/>
      <c r="F594" s="66"/>
      <c r="G594" s="66"/>
      <c r="H594" s="66"/>
      <c r="I594" s="66"/>
      <c r="J594" s="66"/>
      <c r="K594" s="66"/>
      <c r="L594" s="66"/>
      <c r="M594" s="67"/>
      <c r="N594" s="41">
        <v>9.9499999999999993</v>
      </c>
      <c r="O594" s="42"/>
      <c r="P594" s="43" t="str">
        <f t="shared" si="36"/>
        <v/>
      </c>
      <c r="Q594" s="44"/>
    </row>
    <row r="595" spans="1:17" ht="15.75" thickBot="1">
      <c r="A595" s="35">
        <v>0</v>
      </c>
      <c r="B595" s="36"/>
      <c r="C595" s="37" t="s">
        <v>417</v>
      </c>
      <c r="D595" s="66"/>
      <c r="E595" s="66"/>
      <c r="F595" s="66"/>
      <c r="G595" s="66"/>
      <c r="H595" s="66"/>
      <c r="I595" s="66"/>
      <c r="J595" s="66"/>
      <c r="K595" s="66"/>
      <c r="L595" s="66"/>
      <c r="M595" s="67"/>
      <c r="N595" s="41">
        <v>10.95</v>
      </c>
      <c r="O595" s="42"/>
      <c r="P595" s="43" t="str">
        <f t="shared" si="36"/>
        <v/>
      </c>
      <c r="Q595" s="44"/>
    </row>
    <row r="596" spans="1:17" ht="15.75" thickBot="1">
      <c r="A596" s="35">
        <v>0</v>
      </c>
      <c r="B596" s="36"/>
      <c r="C596" s="37" t="s">
        <v>418</v>
      </c>
      <c r="D596" s="66"/>
      <c r="E596" s="66"/>
      <c r="F596" s="66"/>
      <c r="G596" s="66"/>
      <c r="H596" s="66"/>
      <c r="I596" s="66"/>
      <c r="J596" s="66"/>
      <c r="K596" s="66"/>
      <c r="L596" s="66"/>
      <c r="M596" s="67"/>
      <c r="N596" s="41">
        <v>12.95</v>
      </c>
      <c r="O596" s="42"/>
      <c r="P596" s="43" t="str">
        <f t="shared" si="36"/>
        <v/>
      </c>
      <c r="Q596" s="44"/>
    </row>
    <row r="597" spans="1:17" ht="15.75" thickBot="1">
      <c r="A597" s="35">
        <v>0</v>
      </c>
      <c r="B597" s="36"/>
      <c r="C597" s="37" t="s">
        <v>419</v>
      </c>
      <c r="D597" s="66"/>
      <c r="E597" s="66"/>
      <c r="F597" s="66"/>
      <c r="G597" s="66"/>
      <c r="H597" s="66"/>
      <c r="I597" s="66"/>
      <c r="J597" s="66"/>
      <c r="K597" s="66"/>
      <c r="L597" s="66"/>
      <c r="M597" s="67"/>
      <c r="N597" s="41">
        <v>15.95</v>
      </c>
      <c r="O597" s="42"/>
      <c r="P597" s="43" t="str">
        <f t="shared" si="36"/>
        <v/>
      </c>
      <c r="Q597" s="44"/>
    </row>
    <row r="598" spans="1:17" ht="15.75" thickBot="1">
      <c r="A598" s="45">
        <v>0</v>
      </c>
      <c r="B598" s="46"/>
      <c r="C598" s="37" t="s">
        <v>420</v>
      </c>
      <c r="D598" s="38"/>
      <c r="E598" s="38"/>
      <c r="F598" s="38"/>
      <c r="G598" s="38"/>
      <c r="H598" s="38"/>
      <c r="I598" s="38"/>
      <c r="J598" s="38"/>
      <c r="K598" s="38"/>
      <c r="L598" s="39"/>
      <c r="M598" s="40"/>
      <c r="N598" s="47">
        <v>9.9499999999999993</v>
      </c>
      <c r="O598" s="47"/>
      <c r="P598" s="48" t="str">
        <f t="shared" si="36"/>
        <v/>
      </c>
      <c r="Q598" s="49"/>
    </row>
    <row r="599" spans="1:17" ht="15.75" thickBot="1">
      <c r="A599" s="45">
        <v>0</v>
      </c>
      <c r="B599" s="46"/>
      <c r="C599" s="37" t="s">
        <v>421</v>
      </c>
      <c r="D599" s="38"/>
      <c r="E599" s="38"/>
      <c r="F599" s="38"/>
      <c r="G599" s="38"/>
      <c r="H599" s="38"/>
      <c r="I599" s="38"/>
      <c r="J599" s="38"/>
      <c r="K599" s="38"/>
      <c r="L599" s="39"/>
      <c r="M599" s="40"/>
      <c r="N599" s="47">
        <v>11.95</v>
      </c>
      <c r="O599" s="47"/>
      <c r="P599" s="48" t="str">
        <f t="shared" si="36"/>
        <v/>
      </c>
      <c r="Q599" s="49"/>
    </row>
    <row r="600" spans="1:17" ht="15.75" thickBot="1">
      <c r="A600" s="45">
        <v>0</v>
      </c>
      <c r="B600" s="46"/>
      <c r="C600" s="37" t="s">
        <v>422</v>
      </c>
      <c r="D600" s="38"/>
      <c r="E600" s="38"/>
      <c r="F600" s="38"/>
      <c r="G600" s="38"/>
      <c r="H600" s="38"/>
      <c r="I600" s="38"/>
      <c r="J600" s="38"/>
      <c r="K600" s="38"/>
      <c r="L600" s="39"/>
      <c r="M600" s="40"/>
      <c r="N600" s="47">
        <v>15.95</v>
      </c>
      <c r="O600" s="47"/>
      <c r="P600" s="48" t="str">
        <f t="shared" si="36"/>
        <v/>
      </c>
      <c r="Q600" s="49"/>
    </row>
    <row r="601" spans="1:17" ht="15.75" thickBot="1">
      <c r="A601" s="45">
        <v>0</v>
      </c>
      <c r="B601" s="46"/>
      <c r="C601" s="37" t="s">
        <v>423</v>
      </c>
      <c r="D601" s="38"/>
      <c r="E601" s="38"/>
      <c r="F601" s="38"/>
      <c r="G601" s="38"/>
      <c r="H601" s="38"/>
      <c r="I601" s="38"/>
      <c r="J601" s="38"/>
      <c r="K601" s="38"/>
      <c r="L601" s="39"/>
      <c r="M601" s="40"/>
      <c r="N601" s="47">
        <v>10.95</v>
      </c>
      <c r="O601" s="47"/>
      <c r="P601" s="48" t="str">
        <f t="shared" si="36"/>
        <v/>
      </c>
      <c r="Q601" s="49"/>
    </row>
    <row r="602" spans="1:17" ht="15.75" thickBot="1">
      <c r="A602" s="45">
        <v>0</v>
      </c>
      <c r="B602" s="46"/>
      <c r="C602" s="37" t="s">
        <v>542</v>
      </c>
      <c r="D602" s="38"/>
      <c r="E602" s="38"/>
      <c r="F602" s="38"/>
      <c r="G602" s="38"/>
      <c r="H602" s="38"/>
      <c r="I602" s="38"/>
      <c r="J602" s="38"/>
      <c r="K602" s="38"/>
      <c r="L602" s="39"/>
      <c r="M602" s="40"/>
      <c r="N602" s="47">
        <v>1.19</v>
      </c>
      <c r="O602" s="47"/>
      <c r="P602" s="48" t="str">
        <f t="shared" si="36"/>
        <v/>
      </c>
      <c r="Q602" s="49"/>
    </row>
    <row r="603" spans="1:17" ht="15.75" thickBot="1">
      <c r="A603" s="45">
        <v>0</v>
      </c>
      <c r="B603" s="46"/>
      <c r="C603" s="37" t="s">
        <v>543</v>
      </c>
      <c r="D603" s="38"/>
      <c r="E603" s="38"/>
      <c r="F603" s="38"/>
      <c r="G603" s="38"/>
      <c r="H603" s="38"/>
      <c r="I603" s="38"/>
      <c r="J603" s="38"/>
      <c r="K603" s="38"/>
      <c r="L603" s="39"/>
      <c r="M603" s="40"/>
      <c r="N603" s="47">
        <v>1.19</v>
      </c>
      <c r="O603" s="47"/>
      <c r="P603" s="48" t="str">
        <f t="shared" si="36"/>
        <v/>
      </c>
      <c r="Q603" s="49"/>
    </row>
    <row r="604" spans="1:17" ht="15.75" thickBot="1">
      <c r="A604" s="35"/>
      <c r="B604" s="36"/>
      <c r="C604" s="37"/>
      <c r="D604" s="38"/>
      <c r="E604" s="38"/>
      <c r="F604" s="38"/>
      <c r="G604" s="38"/>
      <c r="H604" s="38"/>
      <c r="I604" s="38"/>
      <c r="J604" s="38"/>
      <c r="K604" s="38"/>
      <c r="L604" s="39"/>
      <c r="M604" s="40"/>
      <c r="N604" s="41"/>
      <c r="O604" s="42"/>
      <c r="P604" s="43" t="str">
        <f>IF($A604&gt;0,$A604*$N604,"")</f>
        <v/>
      </c>
      <c r="Q604" s="44"/>
    </row>
    <row r="605" spans="1:17">
      <c r="A605" s="45"/>
      <c r="B605" s="46"/>
      <c r="C605" s="37"/>
      <c r="D605" s="38"/>
      <c r="E605" s="38"/>
      <c r="F605" s="38"/>
      <c r="G605" s="38"/>
      <c r="H605" s="38"/>
      <c r="I605" s="38"/>
      <c r="J605" s="38"/>
      <c r="K605" s="38"/>
      <c r="L605" s="39"/>
      <c r="M605" s="40"/>
      <c r="N605" s="47"/>
      <c r="O605" s="47"/>
      <c r="P605" s="48">
        <f>SUM(P593:P603)</f>
        <v>0</v>
      </c>
      <c r="Q605" s="49"/>
    </row>
    <row r="606" spans="1:17" ht="15.75" thickBot="1">
      <c r="A606" s="54" t="s">
        <v>425</v>
      </c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6"/>
    </row>
    <row r="607" spans="1:17" ht="15.75" thickBot="1">
      <c r="A607" s="45">
        <v>0</v>
      </c>
      <c r="B607" s="46"/>
      <c r="C607" s="59" t="s">
        <v>58</v>
      </c>
      <c r="D607" s="60"/>
      <c r="E607" s="60"/>
      <c r="F607" s="60"/>
      <c r="G607" s="60"/>
      <c r="H607" s="60"/>
      <c r="I607" s="60"/>
      <c r="J607" s="60"/>
      <c r="K607" s="60"/>
      <c r="L607" s="61"/>
      <c r="M607" s="62"/>
      <c r="N607" s="47">
        <v>0</v>
      </c>
      <c r="O607" s="47"/>
      <c r="P607" s="50" t="str">
        <f t="shared" ref="P607:P615" si="37">IF($A607&gt;0,$A607*$N607,"")</f>
        <v/>
      </c>
      <c r="Q607" s="51"/>
    </row>
    <row r="608" spans="1:17" ht="15.75" thickBot="1">
      <c r="A608" s="45">
        <v>0</v>
      </c>
      <c r="B608" s="46"/>
      <c r="C608" s="59" t="s">
        <v>59</v>
      </c>
      <c r="D608" s="60"/>
      <c r="E608" s="60"/>
      <c r="F608" s="60"/>
      <c r="G608" s="60"/>
      <c r="H608" s="60"/>
      <c r="I608" s="60"/>
      <c r="J608" s="60"/>
      <c r="K608" s="60"/>
      <c r="L608" s="61"/>
      <c r="M608" s="62"/>
      <c r="N608" s="47">
        <v>0</v>
      </c>
      <c r="O608" s="47"/>
      <c r="P608" s="57" t="str">
        <f t="shared" si="37"/>
        <v/>
      </c>
      <c r="Q608" s="58"/>
    </row>
    <row r="609" spans="1:17" ht="15.75" thickBot="1">
      <c r="A609" s="45">
        <v>0</v>
      </c>
      <c r="B609" s="52"/>
      <c r="C609" s="37" t="s">
        <v>426</v>
      </c>
      <c r="D609" s="38"/>
      <c r="E609" s="38"/>
      <c r="F609" s="38"/>
      <c r="G609" s="38"/>
      <c r="H609" s="38"/>
      <c r="I609" s="38"/>
      <c r="J609" s="38"/>
      <c r="K609" s="38"/>
      <c r="L609" s="39"/>
      <c r="M609" s="40"/>
      <c r="N609" s="47">
        <v>3.95</v>
      </c>
      <c r="O609" s="53"/>
      <c r="P609" s="48" t="str">
        <f t="shared" si="37"/>
        <v/>
      </c>
      <c r="Q609" s="49"/>
    </row>
    <row r="610" spans="1:17" ht="15.75" thickBot="1">
      <c r="A610" s="45">
        <v>0</v>
      </c>
      <c r="B610" s="46"/>
      <c r="C610" s="37" t="s">
        <v>427</v>
      </c>
      <c r="D610" s="38"/>
      <c r="E610" s="38"/>
      <c r="F610" s="38"/>
      <c r="G610" s="38"/>
      <c r="H610" s="38"/>
      <c r="I610" s="38"/>
      <c r="J610" s="38"/>
      <c r="K610" s="38"/>
      <c r="L610" s="39"/>
      <c r="M610" s="40"/>
      <c r="N610" s="47">
        <v>3.95</v>
      </c>
      <c r="O610" s="47"/>
      <c r="P610" s="48" t="str">
        <f t="shared" si="37"/>
        <v/>
      </c>
      <c r="Q610" s="49"/>
    </row>
    <row r="611" spans="1:17" ht="15.75" thickBot="1">
      <c r="A611" s="35">
        <v>0</v>
      </c>
      <c r="B611" s="36"/>
      <c r="C611" s="37" t="s">
        <v>428</v>
      </c>
      <c r="D611" s="38"/>
      <c r="E611" s="38"/>
      <c r="F611" s="38"/>
      <c r="G611" s="38"/>
      <c r="H611" s="38"/>
      <c r="I611" s="38"/>
      <c r="J611" s="38"/>
      <c r="K611" s="38"/>
      <c r="L611" s="39"/>
      <c r="M611" s="40"/>
      <c r="N611" s="41">
        <v>3.9540000000000002</v>
      </c>
      <c r="O611" s="42"/>
      <c r="P611" s="43" t="str">
        <f t="shared" si="37"/>
        <v/>
      </c>
      <c r="Q611" s="44"/>
    </row>
    <row r="612" spans="1:17" ht="15.75" thickBot="1">
      <c r="A612" s="45">
        <v>0</v>
      </c>
      <c r="B612" s="46"/>
      <c r="C612" s="37" t="s">
        <v>429</v>
      </c>
      <c r="D612" s="38"/>
      <c r="E612" s="38"/>
      <c r="F612" s="38"/>
      <c r="G612" s="38"/>
      <c r="H612" s="38"/>
      <c r="I612" s="38"/>
      <c r="J612" s="38"/>
      <c r="K612" s="38"/>
      <c r="L612" s="39"/>
      <c r="M612" s="40"/>
      <c r="N612" s="47">
        <v>3.95</v>
      </c>
      <c r="O612" s="47"/>
      <c r="P612" s="48" t="str">
        <f t="shared" si="37"/>
        <v/>
      </c>
      <c r="Q612" s="49"/>
    </row>
    <row r="613" spans="1:17" ht="15.75" thickBot="1">
      <c r="A613" s="45">
        <v>0</v>
      </c>
      <c r="B613" s="46"/>
      <c r="C613" s="37" t="s">
        <v>430</v>
      </c>
      <c r="D613" s="38"/>
      <c r="E613" s="38"/>
      <c r="F613" s="38"/>
      <c r="G613" s="38"/>
      <c r="H613" s="38"/>
      <c r="I613" s="38"/>
      <c r="J613" s="38"/>
      <c r="K613" s="38"/>
      <c r="L613" s="39"/>
      <c r="M613" s="40"/>
      <c r="N613" s="47">
        <v>10.95</v>
      </c>
      <c r="O613" s="47"/>
      <c r="P613" s="48" t="str">
        <f t="shared" si="37"/>
        <v/>
      </c>
      <c r="Q613" s="49"/>
    </row>
    <row r="614" spans="1:17" ht="15.75" thickBot="1">
      <c r="A614" s="45">
        <v>0</v>
      </c>
      <c r="B614" s="46"/>
      <c r="C614" s="37" t="s">
        <v>431</v>
      </c>
      <c r="D614" s="38"/>
      <c r="E614" s="38"/>
      <c r="F614" s="38"/>
      <c r="G614" s="38"/>
      <c r="H614" s="38"/>
      <c r="I614" s="38"/>
      <c r="J614" s="38"/>
      <c r="K614" s="38"/>
      <c r="L614" s="39"/>
      <c r="M614" s="40"/>
      <c r="N614" s="47">
        <v>10.95</v>
      </c>
      <c r="O614" s="47"/>
      <c r="P614" s="48" t="str">
        <f t="shared" si="37"/>
        <v/>
      </c>
      <c r="Q614" s="49"/>
    </row>
    <row r="615" spans="1:17" ht="15.75" thickBot="1">
      <c r="A615" s="45">
        <v>0</v>
      </c>
      <c r="B615" s="46"/>
      <c r="C615" s="37" t="s">
        <v>432</v>
      </c>
      <c r="D615" s="38"/>
      <c r="E615" s="38"/>
      <c r="F615" s="38"/>
      <c r="G615" s="38"/>
      <c r="H615" s="38"/>
      <c r="I615" s="38"/>
      <c r="J615" s="38"/>
      <c r="K615" s="38"/>
      <c r="L615" s="39"/>
      <c r="M615" s="40"/>
      <c r="N615" s="47">
        <v>10.95</v>
      </c>
      <c r="O615" s="47"/>
      <c r="P615" s="48" t="str">
        <f t="shared" si="37"/>
        <v/>
      </c>
      <c r="Q615" s="49"/>
    </row>
    <row r="616" spans="1:17" ht="15.75" thickBot="1">
      <c r="A616" s="35"/>
      <c r="B616" s="36"/>
      <c r="C616" s="37"/>
      <c r="D616" s="38"/>
      <c r="E616" s="38"/>
      <c r="F616" s="38"/>
      <c r="G616" s="38"/>
      <c r="H616" s="38"/>
      <c r="I616" s="38"/>
      <c r="J616" s="38"/>
      <c r="K616" s="38"/>
      <c r="L616" s="39"/>
      <c r="M616" s="40"/>
      <c r="N616" s="41"/>
      <c r="O616" s="42"/>
      <c r="P616" s="43" t="str">
        <f>IF($A616&gt;0,$A616*$N616,"")</f>
        <v/>
      </c>
      <c r="Q616" s="44"/>
    </row>
    <row r="617" spans="1:17">
      <c r="A617" s="45"/>
      <c r="B617" s="46"/>
      <c r="C617" s="37"/>
      <c r="D617" s="38"/>
      <c r="E617" s="38"/>
      <c r="F617" s="38"/>
      <c r="G617" s="38"/>
      <c r="H617" s="38"/>
      <c r="I617" s="38"/>
      <c r="J617" s="38"/>
      <c r="K617" s="38"/>
      <c r="L617" s="39"/>
      <c r="M617" s="40"/>
      <c r="N617" s="47"/>
      <c r="O617" s="47"/>
      <c r="P617" s="48">
        <f>SUM(P607:P615)</f>
        <v>0</v>
      </c>
      <c r="Q617" s="49"/>
    </row>
    <row r="618" spans="1:17" ht="15.75" thickBot="1">
      <c r="A618" s="54" t="s">
        <v>443</v>
      </c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6"/>
    </row>
    <row r="619" spans="1:17" ht="15.75" thickBot="1">
      <c r="A619" s="45">
        <v>0</v>
      </c>
      <c r="B619" s="46"/>
      <c r="C619" s="37" t="s">
        <v>60</v>
      </c>
      <c r="D619" s="38"/>
      <c r="E619" s="38"/>
      <c r="F619" s="38"/>
      <c r="G619" s="38"/>
      <c r="H619" s="38"/>
      <c r="I619" s="38"/>
      <c r="J619" s="38"/>
      <c r="K619" s="38"/>
      <c r="L619" s="39"/>
      <c r="M619" s="40"/>
      <c r="N619" s="47">
        <v>12.95</v>
      </c>
      <c r="O619" s="47"/>
      <c r="P619" s="50" t="str">
        <f t="shared" ref="P619:P624" si="38">IF($A619&gt;0,$A619*$N619,"")</f>
        <v/>
      </c>
      <c r="Q619" s="51"/>
    </row>
    <row r="620" spans="1:17" ht="15.75" thickBot="1">
      <c r="A620" s="45">
        <v>0</v>
      </c>
      <c r="B620" s="46"/>
      <c r="C620" s="37" t="s">
        <v>433</v>
      </c>
      <c r="D620" s="38"/>
      <c r="E620" s="38"/>
      <c r="F620" s="38"/>
      <c r="G620" s="38"/>
      <c r="H620" s="38"/>
      <c r="I620" s="38"/>
      <c r="J620" s="38"/>
      <c r="K620" s="38"/>
      <c r="L620" s="39"/>
      <c r="M620" s="40"/>
      <c r="N620" s="47">
        <v>19.95</v>
      </c>
      <c r="O620" s="47"/>
      <c r="P620" s="57" t="str">
        <f t="shared" si="38"/>
        <v/>
      </c>
      <c r="Q620" s="58"/>
    </row>
    <row r="621" spans="1:17" ht="15.75" thickBot="1">
      <c r="A621" s="45">
        <v>0</v>
      </c>
      <c r="B621" s="52"/>
      <c r="C621" s="37" t="s">
        <v>434</v>
      </c>
      <c r="D621" s="38"/>
      <c r="E621" s="38"/>
      <c r="F621" s="38"/>
      <c r="G621" s="38"/>
      <c r="H621" s="38"/>
      <c r="I621" s="38"/>
      <c r="J621" s="38"/>
      <c r="K621" s="38"/>
      <c r="L621" s="39"/>
      <c r="M621" s="40"/>
      <c r="N621" s="47">
        <v>0.39</v>
      </c>
      <c r="O621" s="53"/>
      <c r="P621" s="48" t="str">
        <f t="shared" si="38"/>
        <v/>
      </c>
      <c r="Q621" s="49"/>
    </row>
    <row r="622" spans="1:17" ht="15.75" thickBot="1">
      <c r="A622" s="45">
        <v>0</v>
      </c>
      <c r="B622" s="46"/>
      <c r="C622" s="37" t="s">
        <v>435</v>
      </c>
      <c r="D622" s="38"/>
      <c r="E622" s="38"/>
      <c r="F622" s="38"/>
      <c r="G622" s="38"/>
      <c r="H622" s="38"/>
      <c r="I622" s="38"/>
      <c r="J622" s="38"/>
      <c r="K622" s="38"/>
      <c r="L622" s="39"/>
      <c r="M622" s="40"/>
      <c r="N622" s="47">
        <v>0.49</v>
      </c>
      <c r="O622" s="47"/>
      <c r="P622" s="48" t="str">
        <f t="shared" si="38"/>
        <v/>
      </c>
      <c r="Q622" s="49"/>
    </row>
    <row r="623" spans="1:17" ht="15.75" thickBot="1">
      <c r="A623" s="35">
        <v>0</v>
      </c>
      <c r="B623" s="36"/>
      <c r="C623" s="37" t="s">
        <v>61</v>
      </c>
      <c r="D623" s="38"/>
      <c r="E623" s="38"/>
      <c r="F623" s="38"/>
      <c r="G623" s="38"/>
      <c r="H623" s="38"/>
      <c r="I623" s="38"/>
      <c r="J623" s="38"/>
      <c r="K623" s="38"/>
      <c r="L623" s="39"/>
      <c r="M623" s="40"/>
      <c r="N623" s="41">
        <v>0.28999999999999998</v>
      </c>
      <c r="O623" s="42"/>
      <c r="P623" s="43" t="str">
        <f t="shared" si="38"/>
        <v/>
      </c>
      <c r="Q623" s="44"/>
    </row>
    <row r="624" spans="1:17" ht="15.75" thickBot="1">
      <c r="A624" s="45">
        <v>0</v>
      </c>
      <c r="B624" s="46"/>
      <c r="C624" s="37" t="s">
        <v>80</v>
      </c>
      <c r="D624" s="38"/>
      <c r="E624" s="38"/>
      <c r="F624" s="38"/>
      <c r="G624" s="38"/>
      <c r="H624" s="38"/>
      <c r="I624" s="38"/>
      <c r="J624" s="38"/>
      <c r="K624" s="38"/>
      <c r="L624" s="39"/>
      <c r="M624" s="40"/>
      <c r="N624" s="47">
        <v>3.95</v>
      </c>
      <c r="O624" s="47"/>
      <c r="P624" s="48" t="str">
        <f t="shared" si="38"/>
        <v/>
      </c>
      <c r="Q624" s="49"/>
    </row>
    <row r="625" spans="1:17" ht="15.75" thickBot="1">
      <c r="A625" s="35"/>
      <c r="B625" s="36"/>
      <c r="C625" s="37"/>
      <c r="D625" s="38"/>
      <c r="E625" s="38"/>
      <c r="F625" s="38"/>
      <c r="G625" s="38"/>
      <c r="H625" s="38"/>
      <c r="I625" s="38"/>
      <c r="J625" s="38"/>
      <c r="K625" s="38"/>
      <c r="L625" s="39"/>
      <c r="M625" s="40"/>
      <c r="N625" s="41"/>
      <c r="O625" s="42"/>
      <c r="P625" s="43" t="str">
        <f>IF($A625&gt;0,$A625*$N625,"")</f>
        <v/>
      </c>
      <c r="Q625" s="44"/>
    </row>
    <row r="626" spans="1:17">
      <c r="A626" s="45"/>
      <c r="B626" s="46"/>
      <c r="C626" s="37"/>
      <c r="D626" s="38"/>
      <c r="E626" s="38"/>
      <c r="F626" s="38"/>
      <c r="G626" s="38"/>
      <c r="H626" s="38"/>
      <c r="I626" s="38"/>
      <c r="J626" s="38"/>
      <c r="K626" s="38"/>
      <c r="L626" s="39"/>
      <c r="M626" s="40"/>
      <c r="N626" s="47"/>
      <c r="O626" s="47"/>
      <c r="P626" s="48">
        <f>SUM(P619:P624)</f>
        <v>0</v>
      </c>
      <c r="Q626" s="49"/>
    </row>
    <row r="627" spans="1:17" ht="15.75" thickBot="1">
      <c r="A627" s="54" t="s">
        <v>444</v>
      </c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6"/>
    </row>
    <row r="628" spans="1:17" ht="15.75" thickBot="1">
      <c r="A628" s="45">
        <v>0</v>
      </c>
      <c r="B628" s="46"/>
      <c r="C628" s="37" t="s">
        <v>436</v>
      </c>
      <c r="D628" s="38"/>
      <c r="E628" s="38"/>
      <c r="F628" s="38"/>
      <c r="G628" s="38"/>
      <c r="H628" s="38"/>
      <c r="I628" s="38"/>
      <c r="J628" s="38"/>
      <c r="K628" s="38"/>
      <c r="L628" s="39"/>
      <c r="M628" s="40"/>
      <c r="N628" s="47">
        <v>9.9499999999999993</v>
      </c>
      <c r="O628" s="47"/>
      <c r="P628" s="50" t="str">
        <f t="shared" ref="P628:P640" si="39">IF($A628&gt;0,$A628*$N628,"")</f>
        <v/>
      </c>
      <c r="Q628" s="51"/>
    </row>
    <row r="629" spans="1:17" ht="15.75" thickBot="1">
      <c r="A629" s="45">
        <v>0</v>
      </c>
      <c r="B629" s="46"/>
      <c r="C629" s="37" t="s">
        <v>437</v>
      </c>
      <c r="D629" s="38"/>
      <c r="E629" s="38"/>
      <c r="F629" s="38"/>
      <c r="G629" s="38"/>
      <c r="H629" s="38"/>
      <c r="I629" s="38"/>
      <c r="J629" s="38"/>
      <c r="K629" s="38"/>
      <c r="L629" s="39"/>
      <c r="M629" s="40"/>
      <c r="N629" s="47">
        <v>9.9499999999999993</v>
      </c>
      <c r="O629" s="47"/>
      <c r="P629" s="50" t="str">
        <f t="shared" si="39"/>
        <v/>
      </c>
      <c r="Q629" s="51"/>
    </row>
    <row r="630" spans="1:17">
      <c r="A630" s="45">
        <v>0</v>
      </c>
      <c r="B630" s="46"/>
      <c r="C630" s="37" t="s">
        <v>438</v>
      </c>
      <c r="D630" s="38"/>
      <c r="E630" s="38"/>
      <c r="F630" s="38"/>
      <c r="G630" s="38"/>
      <c r="H630" s="38"/>
      <c r="I630" s="38"/>
      <c r="J630" s="38"/>
      <c r="K630" s="38"/>
      <c r="L630" s="39"/>
      <c r="M630" s="40"/>
      <c r="N630" s="47">
        <v>9.9499999999999993</v>
      </c>
      <c r="O630" s="47"/>
      <c r="P630" s="57" t="str">
        <f t="shared" si="39"/>
        <v/>
      </c>
      <c r="Q630" s="58"/>
    </row>
    <row r="631" spans="1:17" ht="15.75" thickBot="1">
      <c r="A631" s="45">
        <v>0</v>
      </c>
      <c r="B631" s="46"/>
      <c r="C631" s="37" t="s">
        <v>439</v>
      </c>
      <c r="D631" s="38"/>
      <c r="E631" s="38"/>
      <c r="F631" s="38"/>
      <c r="G631" s="38"/>
      <c r="H631" s="38"/>
      <c r="I631" s="38"/>
      <c r="J631" s="38"/>
      <c r="K631" s="38"/>
      <c r="L631" s="39"/>
      <c r="M631" s="40"/>
      <c r="N631" s="47">
        <v>9.9499999999999993</v>
      </c>
      <c r="O631" s="47"/>
      <c r="P631" s="57" t="str">
        <f t="shared" si="39"/>
        <v/>
      </c>
      <c r="Q631" s="58"/>
    </row>
    <row r="632" spans="1:17" ht="15.75" thickBot="1">
      <c r="A632" s="45">
        <v>0</v>
      </c>
      <c r="B632" s="52"/>
      <c r="C632" s="37" t="s">
        <v>440</v>
      </c>
      <c r="D632" s="38"/>
      <c r="E632" s="38"/>
      <c r="F632" s="38"/>
      <c r="G632" s="38"/>
      <c r="H632" s="38"/>
      <c r="I632" s="38"/>
      <c r="J632" s="38"/>
      <c r="K632" s="38"/>
      <c r="L632" s="39"/>
      <c r="M632" s="40"/>
      <c r="N632" s="47">
        <v>15.95</v>
      </c>
      <c r="O632" s="53"/>
      <c r="P632" s="48" t="str">
        <f t="shared" si="39"/>
        <v/>
      </c>
      <c r="Q632" s="49"/>
    </row>
    <row r="633" spans="1:17" ht="15.75" thickBot="1">
      <c r="A633" s="45">
        <v>0</v>
      </c>
      <c r="B633" s="46"/>
      <c r="C633" s="37" t="s">
        <v>441</v>
      </c>
      <c r="D633" s="38"/>
      <c r="E633" s="38"/>
      <c r="F633" s="38"/>
      <c r="G633" s="38"/>
      <c r="H633" s="38"/>
      <c r="I633" s="38"/>
      <c r="J633" s="38"/>
      <c r="K633" s="38"/>
      <c r="L633" s="39"/>
      <c r="M633" s="40"/>
      <c r="N633" s="47">
        <v>10.95</v>
      </c>
      <c r="O633" s="47"/>
      <c r="P633" s="48" t="str">
        <f t="shared" si="39"/>
        <v/>
      </c>
      <c r="Q633" s="49"/>
    </row>
    <row r="634" spans="1:17" ht="15.75" thickBot="1">
      <c r="A634" s="45">
        <v>0</v>
      </c>
      <c r="B634" s="52"/>
      <c r="C634" s="37" t="s">
        <v>442</v>
      </c>
      <c r="D634" s="38"/>
      <c r="E634" s="38"/>
      <c r="F634" s="38"/>
      <c r="G634" s="38"/>
      <c r="H634" s="38"/>
      <c r="I634" s="38"/>
      <c r="J634" s="38"/>
      <c r="K634" s="38"/>
      <c r="L634" s="39"/>
      <c r="M634" s="40"/>
      <c r="N634" s="47">
        <v>5.95</v>
      </c>
      <c r="O634" s="53"/>
      <c r="P634" s="48" t="str">
        <f t="shared" si="39"/>
        <v/>
      </c>
      <c r="Q634" s="49"/>
    </row>
    <row r="635" spans="1:17" ht="15.75" thickBot="1">
      <c r="A635" s="35"/>
      <c r="B635" s="36"/>
      <c r="C635" s="37"/>
      <c r="D635" s="38"/>
      <c r="E635" s="38"/>
      <c r="F635" s="38"/>
      <c r="G635" s="38"/>
      <c r="H635" s="38"/>
      <c r="I635" s="38"/>
      <c r="J635" s="38"/>
      <c r="K635" s="38"/>
      <c r="L635" s="39"/>
      <c r="M635" s="40"/>
      <c r="N635" s="41"/>
      <c r="O635" s="42"/>
      <c r="P635" s="43" t="str">
        <f>IF($A635&gt;0,$A635*$N635,"")</f>
        <v/>
      </c>
      <c r="Q635" s="44"/>
    </row>
    <row r="636" spans="1:17">
      <c r="A636" s="45"/>
      <c r="B636" s="46"/>
      <c r="C636" s="37"/>
      <c r="D636" s="38"/>
      <c r="E636" s="38"/>
      <c r="F636" s="38"/>
      <c r="G636" s="38"/>
      <c r="H636" s="38"/>
      <c r="I636" s="38"/>
      <c r="J636" s="38"/>
      <c r="K636" s="38"/>
      <c r="L636" s="39"/>
      <c r="M636" s="40"/>
      <c r="N636" s="47"/>
      <c r="O636" s="47"/>
      <c r="P636" s="48">
        <f>SUM(P628:P634)</f>
        <v>0</v>
      </c>
      <c r="Q636" s="49"/>
    </row>
    <row r="637" spans="1:17" ht="15.75" thickBot="1">
      <c r="A637" s="54" t="s">
        <v>445</v>
      </c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6"/>
    </row>
    <row r="638" spans="1:17" ht="15.75" thickBot="1">
      <c r="A638" s="35">
        <v>0</v>
      </c>
      <c r="B638" s="36"/>
      <c r="C638" s="37" t="s">
        <v>62</v>
      </c>
      <c r="D638" s="38"/>
      <c r="E638" s="38"/>
      <c r="F638" s="38"/>
      <c r="G638" s="38"/>
      <c r="H638" s="38"/>
      <c r="I638" s="38"/>
      <c r="J638" s="38"/>
      <c r="K638" s="38"/>
      <c r="L638" s="39"/>
      <c r="M638" s="40"/>
      <c r="N638" s="41">
        <v>29.95</v>
      </c>
      <c r="O638" s="42"/>
      <c r="P638" s="43" t="str">
        <f t="shared" si="39"/>
        <v/>
      </c>
      <c r="Q638" s="44"/>
    </row>
    <row r="639" spans="1:17" ht="15.75" thickBot="1">
      <c r="A639" s="45">
        <v>0</v>
      </c>
      <c r="B639" s="46"/>
      <c r="C639" s="37" t="s">
        <v>63</v>
      </c>
      <c r="D639" s="38"/>
      <c r="E639" s="38"/>
      <c r="F639" s="38"/>
      <c r="G639" s="38"/>
      <c r="H639" s="38"/>
      <c r="I639" s="38"/>
      <c r="J639" s="38"/>
      <c r="K639" s="38"/>
      <c r="L639" s="39"/>
      <c r="M639" s="40"/>
      <c r="N639" s="47">
        <v>49.95</v>
      </c>
      <c r="O639" s="47"/>
      <c r="P639" s="48" t="str">
        <f t="shared" si="39"/>
        <v/>
      </c>
      <c r="Q639" s="49"/>
    </row>
    <row r="640" spans="1:17" ht="15.75" thickBot="1">
      <c r="A640" s="45">
        <v>0</v>
      </c>
      <c r="B640" s="46"/>
      <c r="C640" s="37" t="s">
        <v>64</v>
      </c>
      <c r="D640" s="38"/>
      <c r="E640" s="38"/>
      <c r="F640" s="38"/>
      <c r="G640" s="38"/>
      <c r="H640" s="38"/>
      <c r="I640" s="38"/>
      <c r="J640" s="38"/>
      <c r="K640" s="38"/>
      <c r="L640" s="39"/>
      <c r="M640" s="40"/>
      <c r="N640" s="47">
        <v>99.95</v>
      </c>
      <c r="O640" s="47"/>
      <c r="P640" s="48" t="str">
        <f t="shared" si="39"/>
        <v/>
      </c>
      <c r="Q640" s="49"/>
    </row>
    <row r="641" spans="1:17" ht="15.75" thickBot="1">
      <c r="A641" s="35"/>
      <c r="B641" s="36"/>
      <c r="C641" s="37"/>
      <c r="D641" s="38"/>
      <c r="E641" s="38"/>
      <c r="F641" s="38"/>
      <c r="G641" s="38"/>
      <c r="H641" s="38"/>
      <c r="I641" s="38"/>
      <c r="J641" s="38"/>
      <c r="K641" s="38"/>
      <c r="L641" s="39"/>
      <c r="M641" s="40"/>
      <c r="N641" s="41"/>
      <c r="O641" s="42"/>
      <c r="P641" s="43" t="str">
        <f>IF($A641&gt;0,$A641*$N641,"")</f>
        <v/>
      </c>
      <c r="Q641" s="44"/>
    </row>
    <row r="642" spans="1:17">
      <c r="A642" s="45"/>
      <c r="B642" s="46"/>
      <c r="C642" s="37"/>
      <c r="D642" s="38"/>
      <c r="E642" s="38"/>
      <c r="F642" s="38"/>
      <c r="G642" s="38"/>
      <c r="H642" s="38"/>
      <c r="I642" s="38"/>
      <c r="J642" s="38"/>
      <c r="K642" s="38"/>
      <c r="L642" s="39"/>
      <c r="M642" s="40"/>
      <c r="N642" s="47"/>
      <c r="O642" s="47"/>
      <c r="P642" s="48">
        <f>SUM(P638:P640)</f>
        <v>0</v>
      </c>
      <c r="Q642" s="49"/>
    </row>
    <row r="643" spans="1:17" ht="15.75" thickBot="1">
      <c r="A643" s="54" t="s">
        <v>446</v>
      </c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6"/>
    </row>
    <row r="644" spans="1:17" ht="15.75" thickBot="1">
      <c r="A644" s="45">
        <v>0</v>
      </c>
      <c r="B644" s="46"/>
      <c r="C644" s="37" t="s">
        <v>448</v>
      </c>
      <c r="D644" s="38"/>
      <c r="E644" s="38"/>
      <c r="F644" s="38"/>
      <c r="G644" s="38"/>
      <c r="H644" s="38"/>
      <c r="I644" s="38"/>
      <c r="J644" s="38"/>
      <c r="K644" s="38"/>
      <c r="L644" s="39"/>
      <c r="M644" s="40"/>
      <c r="N644" s="47">
        <v>100</v>
      </c>
      <c r="O644" s="47"/>
      <c r="P644" s="50" t="str">
        <f t="shared" ref="P644:P651" si="40">IF($A644&gt;0,$A644*$N644,"")</f>
        <v/>
      </c>
      <c r="Q644" s="51"/>
    </row>
    <row r="645" spans="1:17" ht="15.75" thickBot="1">
      <c r="A645" s="45">
        <v>0</v>
      </c>
      <c r="B645" s="46"/>
      <c r="C645" s="37" t="s">
        <v>449</v>
      </c>
      <c r="D645" s="38"/>
      <c r="E645" s="38"/>
      <c r="F645" s="38"/>
      <c r="G645" s="38"/>
      <c r="H645" s="38"/>
      <c r="I645" s="38"/>
      <c r="J645" s="38"/>
      <c r="K645" s="38"/>
      <c r="L645" s="39"/>
      <c r="M645" s="40"/>
      <c r="N645" s="47">
        <v>125</v>
      </c>
      <c r="O645" s="47"/>
      <c r="P645" s="57" t="str">
        <f t="shared" si="40"/>
        <v/>
      </c>
      <c r="Q645" s="58"/>
    </row>
    <row r="646" spans="1:17" ht="15.75" thickBot="1">
      <c r="A646" s="45">
        <v>0</v>
      </c>
      <c r="B646" s="52"/>
      <c r="C646" s="37" t="s">
        <v>450</v>
      </c>
      <c r="D646" s="38"/>
      <c r="E646" s="38"/>
      <c r="F646" s="38"/>
      <c r="G646" s="38"/>
      <c r="H646" s="38"/>
      <c r="I646" s="38"/>
      <c r="J646" s="38"/>
      <c r="K646" s="38"/>
      <c r="L646" s="39"/>
      <c r="M646" s="40"/>
      <c r="N646" s="47">
        <v>160</v>
      </c>
      <c r="O646" s="53"/>
      <c r="P646" s="48" t="str">
        <f t="shared" si="40"/>
        <v/>
      </c>
      <c r="Q646" s="49"/>
    </row>
    <row r="647" spans="1:17" ht="15.75" thickBot="1">
      <c r="A647" s="45">
        <v>0</v>
      </c>
      <c r="B647" s="46"/>
      <c r="C647" s="37" t="s">
        <v>451</v>
      </c>
      <c r="D647" s="38"/>
      <c r="E647" s="38"/>
      <c r="F647" s="38"/>
      <c r="G647" s="38"/>
      <c r="H647" s="38"/>
      <c r="I647" s="38"/>
      <c r="J647" s="38"/>
      <c r="K647" s="38"/>
      <c r="L647" s="39"/>
      <c r="M647" s="40"/>
      <c r="N647" s="47">
        <v>200</v>
      </c>
      <c r="O647" s="47"/>
      <c r="P647" s="48" t="str">
        <f t="shared" si="40"/>
        <v/>
      </c>
      <c r="Q647" s="49"/>
    </row>
    <row r="648" spans="1:17" ht="15.75" thickBot="1">
      <c r="A648" s="35">
        <v>0</v>
      </c>
      <c r="B648" s="36"/>
      <c r="C648" s="37" t="s">
        <v>452</v>
      </c>
      <c r="D648" s="38"/>
      <c r="E648" s="38"/>
      <c r="F648" s="38"/>
      <c r="G648" s="38"/>
      <c r="H648" s="38"/>
      <c r="I648" s="38"/>
      <c r="J648" s="38"/>
      <c r="K648" s="38"/>
      <c r="L648" s="39"/>
      <c r="M648" s="40"/>
      <c r="N648" s="41">
        <v>200</v>
      </c>
      <c r="O648" s="42"/>
      <c r="P648" s="43" t="str">
        <f t="shared" si="40"/>
        <v/>
      </c>
      <c r="Q648" s="44"/>
    </row>
    <row r="649" spans="1:17" ht="15.75" thickBot="1">
      <c r="A649" s="45">
        <v>0</v>
      </c>
      <c r="B649" s="46"/>
      <c r="C649" s="37" t="s">
        <v>65</v>
      </c>
      <c r="D649" s="38"/>
      <c r="E649" s="38"/>
      <c r="F649" s="38"/>
      <c r="G649" s="38"/>
      <c r="H649" s="38"/>
      <c r="I649" s="38"/>
      <c r="J649" s="38"/>
      <c r="K649" s="38"/>
      <c r="L649" s="39"/>
      <c r="M649" s="40"/>
      <c r="N649" s="47">
        <v>9.9499999999999993</v>
      </c>
      <c r="O649" s="47"/>
      <c r="P649" s="48" t="str">
        <f t="shared" si="40"/>
        <v/>
      </c>
      <c r="Q649" s="49"/>
    </row>
    <row r="650" spans="1:17" ht="15.75" thickBot="1">
      <c r="A650" s="45">
        <v>0</v>
      </c>
      <c r="B650" s="46"/>
      <c r="C650" s="37" t="s">
        <v>66</v>
      </c>
      <c r="D650" s="38"/>
      <c r="E650" s="38"/>
      <c r="F650" s="38"/>
      <c r="G650" s="38"/>
      <c r="H650" s="38"/>
      <c r="I650" s="38"/>
      <c r="J650" s="38"/>
      <c r="K650" s="38"/>
      <c r="L650" s="39"/>
      <c r="M650" s="40"/>
      <c r="N650" s="47">
        <v>3.5</v>
      </c>
      <c r="O650" s="47"/>
      <c r="P650" s="48" t="str">
        <f t="shared" si="40"/>
        <v/>
      </c>
      <c r="Q650" s="49"/>
    </row>
    <row r="651" spans="1:17" ht="15.75" thickBot="1">
      <c r="A651" s="45">
        <v>0</v>
      </c>
      <c r="B651" s="46"/>
      <c r="C651" s="59" t="s">
        <v>67</v>
      </c>
      <c r="D651" s="60"/>
      <c r="E651" s="60"/>
      <c r="F651" s="60"/>
      <c r="G651" s="60"/>
      <c r="H651" s="60"/>
      <c r="I651" s="60"/>
      <c r="J651" s="60"/>
      <c r="K651" s="60"/>
      <c r="L651" s="61"/>
      <c r="M651" s="62"/>
      <c r="N651" s="47">
        <v>0</v>
      </c>
      <c r="O651" s="47"/>
      <c r="P651" s="48" t="str">
        <f t="shared" si="40"/>
        <v/>
      </c>
      <c r="Q651" s="49"/>
    </row>
    <row r="652" spans="1:17" ht="15.75" thickBot="1">
      <c r="A652" s="35"/>
      <c r="B652" s="36"/>
      <c r="C652" s="37"/>
      <c r="D652" s="38"/>
      <c r="E652" s="38"/>
      <c r="F652" s="38"/>
      <c r="G652" s="38"/>
      <c r="H652" s="38"/>
      <c r="I652" s="38"/>
      <c r="J652" s="38"/>
      <c r="K652" s="38"/>
      <c r="L652" s="39"/>
      <c r="M652" s="40"/>
      <c r="N652" s="41"/>
      <c r="O652" s="42"/>
      <c r="P652" s="43" t="str">
        <f>IF($A652&gt;0,$A652*$N652,"")</f>
        <v/>
      </c>
      <c r="Q652" s="44"/>
    </row>
    <row r="653" spans="1:17">
      <c r="A653" s="45"/>
      <c r="B653" s="46"/>
      <c r="C653" s="37"/>
      <c r="D653" s="38"/>
      <c r="E653" s="38"/>
      <c r="F653" s="38"/>
      <c r="G653" s="38"/>
      <c r="H653" s="38"/>
      <c r="I653" s="38"/>
      <c r="J653" s="38"/>
      <c r="K653" s="38"/>
      <c r="L653" s="39"/>
      <c r="M653" s="40"/>
      <c r="N653" s="47"/>
      <c r="O653" s="47"/>
      <c r="P653" s="48">
        <f>SUM(P644:P651)</f>
        <v>0</v>
      </c>
      <c r="Q653" s="49"/>
    </row>
    <row r="654" spans="1:17" ht="15.75" thickBot="1">
      <c r="A654" s="54" t="s">
        <v>447</v>
      </c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6"/>
    </row>
    <row r="655" spans="1:17" ht="15.75" thickBot="1">
      <c r="A655" s="45">
        <v>0</v>
      </c>
      <c r="B655" s="46"/>
      <c r="C655" s="37" t="s">
        <v>453</v>
      </c>
      <c r="D655" s="38"/>
      <c r="E655" s="38"/>
      <c r="F655" s="38"/>
      <c r="G655" s="38"/>
      <c r="H655" s="38"/>
      <c r="I655" s="38"/>
      <c r="J655" s="38"/>
      <c r="K655" s="38"/>
      <c r="L655" s="39"/>
      <c r="M655" s="40"/>
      <c r="N655" s="47">
        <v>125</v>
      </c>
      <c r="O655" s="47"/>
      <c r="P655" s="50" t="str">
        <f t="shared" ref="P655:P658" si="41">IF($A655&gt;0,$A655*$N655,"")</f>
        <v/>
      </c>
      <c r="Q655" s="51"/>
    </row>
    <row r="656" spans="1:17" ht="15.75" thickBot="1">
      <c r="A656" s="45">
        <v>0</v>
      </c>
      <c r="B656" s="46"/>
      <c r="C656" s="37" t="s">
        <v>455</v>
      </c>
      <c r="D656" s="38"/>
      <c r="E656" s="38"/>
      <c r="F656" s="38"/>
      <c r="G656" s="38"/>
      <c r="H656" s="38"/>
      <c r="I656" s="38"/>
      <c r="J656" s="38"/>
      <c r="K656" s="38"/>
      <c r="L656" s="39"/>
      <c r="M656" s="40"/>
      <c r="N656" s="47">
        <v>125</v>
      </c>
      <c r="O656" s="47"/>
      <c r="P656" s="57" t="str">
        <f t="shared" si="41"/>
        <v/>
      </c>
      <c r="Q656" s="58"/>
    </row>
    <row r="657" spans="1:17" ht="15.75" thickBot="1">
      <c r="A657" s="45">
        <v>0</v>
      </c>
      <c r="B657" s="52"/>
      <c r="C657" s="37" t="s">
        <v>454</v>
      </c>
      <c r="D657" s="38"/>
      <c r="E657" s="38"/>
      <c r="F657" s="38"/>
      <c r="G657" s="38"/>
      <c r="H657" s="38"/>
      <c r="I657" s="38"/>
      <c r="J657" s="38"/>
      <c r="K657" s="38"/>
      <c r="L657" s="39"/>
      <c r="M657" s="40"/>
      <c r="N657" s="47">
        <v>175</v>
      </c>
      <c r="O657" s="53"/>
      <c r="P657" s="48" t="str">
        <f t="shared" si="41"/>
        <v/>
      </c>
      <c r="Q657" s="49"/>
    </row>
    <row r="658" spans="1:17" ht="15.75" thickBot="1">
      <c r="A658" s="45">
        <v>0</v>
      </c>
      <c r="B658" s="46"/>
      <c r="C658" s="37" t="s">
        <v>456</v>
      </c>
      <c r="D658" s="38"/>
      <c r="E658" s="38"/>
      <c r="F658" s="38"/>
      <c r="G658" s="38"/>
      <c r="H658" s="38"/>
      <c r="I658" s="38"/>
      <c r="J658" s="38"/>
      <c r="K658" s="38"/>
      <c r="L658" s="39"/>
      <c r="M658" s="40"/>
      <c r="N658" s="47">
        <v>175</v>
      </c>
      <c r="O658" s="47"/>
      <c r="P658" s="48" t="str">
        <f t="shared" si="41"/>
        <v/>
      </c>
      <c r="Q658" s="49"/>
    </row>
    <row r="659" spans="1:17" ht="15.75" thickBot="1">
      <c r="A659" s="45">
        <v>0</v>
      </c>
      <c r="B659" s="46"/>
      <c r="C659" s="37" t="s">
        <v>457</v>
      </c>
      <c r="D659" s="38"/>
      <c r="E659" s="38"/>
      <c r="F659" s="38"/>
      <c r="G659" s="38"/>
      <c r="H659" s="38"/>
      <c r="I659" s="38"/>
      <c r="J659" s="38"/>
      <c r="K659" s="38"/>
      <c r="L659" s="39"/>
      <c r="M659" s="40"/>
      <c r="N659" s="47">
        <v>9.9499999999999993</v>
      </c>
      <c r="O659" s="47"/>
      <c r="P659" s="50" t="str">
        <f>IF($A659&gt;0,$A659*$N659,"")</f>
        <v/>
      </c>
      <c r="Q659" s="51"/>
    </row>
    <row r="660" spans="1:17" ht="15.75" thickBot="1">
      <c r="A660" s="35"/>
      <c r="B660" s="36"/>
      <c r="C660" s="37"/>
      <c r="D660" s="38"/>
      <c r="E660" s="38"/>
      <c r="F660" s="38"/>
      <c r="G660" s="38"/>
      <c r="H660" s="38"/>
      <c r="I660" s="38"/>
      <c r="J660" s="38"/>
      <c r="K660" s="38"/>
      <c r="L660" s="39"/>
      <c r="M660" s="40"/>
      <c r="N660" s="41"/>
      <c r="O660" s="42"/>
      <c r="P660" s="43" t="str">
        <f>IF($A660&gt;0,$A660*$N660,"")</f>
        <v/>
      </c>
      <c r="Q660" s="44"/>
    </row>
    <row r="661" spans="1:17">
      <c r="A661" s="45"/>
      <c r="B661" s="46"/>
      <c r="C661" s="37"/>
      <c r="D661" s="38"/>
      <c r="E661" s="38"/>
      <c r="F661" s="38"/>
      <c r="G661" s="38"/>
      <c r="H661" s="38"/>
      <c r="I661" s="38"/>
      <c r="J661" s="38"/>
      <c r="K661" s="38"/>
      <c r="L661" s="39"/>
      <c r="M661" s="40"/>
      <c r="N661" s="47"/>
      <c r="O661" s="47"/>
      <c r="P661" s="48">
        <f>SUM(P655:P659)</f>
        <v>0</v>
      </c>
      <c r="Q661" s="49"/>
    </row>
    <row r="662" spans="1:17">
      <c r="A662" s="54" t="s">
        <v>458</v>
      </c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6"/>
    </row>
    <row r="663" spans="1:17" ht="15.75" thickBot="1">
      <c r="A663" s="45">
        <v>0</v>
      </c>
      <c r="B663" s="46"/>
      <c r="C663" s="37" t="s">
        <v>459</v>
      </c>
      <c r="D663" s="38"/>
      <c r="E663" s="38"/>
      <c r="F663" s="38"/>
      <c r="G663" s="38"/>
      <c r="H663" s="38"/>
      <c r="I663" s="38"/>
      <c r="J663" s="38"/>
      <c r="K663" s="38"/>
      <c r="L663" s="39"/>
      <c r="M663" s="40"/>
      <c r="N663" s="47">
        <v>25</v>
      </c>
      <c r="O663" s="47"/>
      <c r="P663" s="57" t="str">
        <f t="shared" ref="P663:P669" si="42">IF($A663&gt;0,$A663*$N663,"")</f>
        <v/>
      </c>
      <c r="Q663" s="58"/>
    </row>
    <row r="664" spans="1:17" ht="15.75" thickBot="1">
      <c r="A664" s="45">
        <v>0</v>
      </c>
      <c r="B664" s="52"/>
      <c r="C664" s="37" t="s">
        <v>460</v>
      </c>
      <c r="D664" s="38"/>
      <c r="E664" s="38"/>
      <c r="F664" s="38"/>
      <c r="G664" s="38"/>
      <c r="H664" s="38"/>
      <c r="I664" s="38"/>
      <c r="J664" s="38"/>
      <c r="K664" s="38"/>
      <c r="L664" s="39"/>
      <c r="M664" s="40"/>
      <c r="N664" s="47">
        <v>69</v>
      </c>
      <c r="O664" s="53"/>
      <c r="P664" s="48" t="str">
        <f t="shared" si="42"/>
        <v/>
      </c>
      <c r="Q664" s="49"/>
    </row>
    <row r="665" spans="1:17">
      <c r="A665" s="45">
        <v>0</v>
      </c>
      <c r="B665" s="46"/>
      <c r="C665" s="37" t="s">
        <v>68</v>
      </c>
      <c r="D665" s="38"/>
      <c r="E665" s="38"/>
      <c r="F665" s="38"/>
      <c r="G665" s="38"/>
      <c r="H665" s="38"/>
      <c r="I665" s="38"/>
      <c r="J665" s="38"/>
      <c r="K665" s="38"/>
      <c r="L665" s="39"/>
      <c r="M665" s="40"/>
      <c r="N665" s="47">
        <v>35</v>
      </c>
      <c r="O665" s="47"/>
      <c r="P665" s="48" t="str">
        <f t="shared" si="42"/>
        <v/>
      </c>
      <c r="Q665" s="49"/>
    </row>
    <row r="666" spans="1:17" ht="15.75" thickBot="1">
      <c r="A666" s="45">
        <v>0</v>
      </c>
      <c r="B666" s="46"/>
      <c r="C666" s="37" t="s">
        <v>69</v>
      </c>
      <c r="D666" s="38"/>
      <c r="E666" s="38"/>
      <c r="F666" s="38"/>
      <c r="G666" s="38"/>
      <c r="H666" s="38"/>
      <c r="I666" s="38"/>
      <c r="J666" s="38"/>
      <c r="K666" s="38"/>
      <c r="L666" s="39"/>
      <c r="M666" s="40"/>
      <c r="N666" s="47">
        <v>69</v>
      </c>
      <c r="O666" s="47"/>
      <c r="P666" s="57" t="str">
        <f t="shared" si="42"/>
        <v/>
      </c>
      <c r="Q666" s="58"/>
    </row>
    <row r="667" spans="1:17" ht="15.75" thickBot="1">
      <c r="A667" s="45">
        <v>0</v>
      </c>
      <c r="B667" s="52"/>
      <c r="C667" s="37" t="s">
        <v>461</v>
      </c>
      <c r="D667" s="38"/>
      <c r="E667" s="38"/>
      <c r="F667" s="38"/>
      <c r="G667" s="38"/>
      <c r="H667" s="38"/>
      <c r="I667" s="38"/>
      <c r="J667" s="38"/>
      <c r="K667" s="38"/>
      <c r="L667" s="39"/>
      <c r="M667" s="40"/>
      <c r="N667" s="47">
        <v>49.95</v>
      </c>
      <c r="O667" s="53"/>
      <c r="P667" s="48" t="str">
        <f t="shared" si="42"/>
        <v/>
      </c>
      <c r="Q667" s="49"/>
    </row>
    <row r="668" spans="1:17" ht="15.75" thickBot="1">
      <c r="A668" s="45">
        <v>0</v>
      </c>
      <c r="B668" s="46"/>
      <c r="C668" s="37" t="s">
        <v>462</v>
      </c>
      <c r="D668" s="38"/>
      <c r="E668" s="38"/>
      <c r="F668" s="38"/>
      <c r="G668" s="38"/>
      <c r="H668" s="38"/>
      <c r="I668" s="38"/>
      <c r="J668" s="38"/>
      <c r="K668" s="38"/>
      <c r="L668" s="39"/>
      <c r="M668" s="40"/>
      <c r="N668" s="47">
        <v>49.95</v>
      </c>
      <c r="O668" s="47"/>
      <c r="P668" s="48" t="str">
        <f t="shared" si="42"/>
        <v/>
      </c>
      <c r="Q668" s="49"/>
    </row>
    <row r="669" spans="1:17" ht="15.75" thickBot="1">
      <c r="A669" s="35"/>
      <c r="B669" s="36"/>
      <c r="C669" s="37"/>
      <c r="D669" s="38"/>
      <c r="E669" s="38"/>
      <c r="F669" s="38"/>
      <c r="G669" s="38"/>
      <c r="H669" s="38"/>
      <c r="I669" s="38"/>
      <c r="J669" s="38"/>
      <c r="K669" s="38"/>
      <c r="L669" s="39"/>
      <c r="M669" s="40"/>
      <c r="N669" s="41"/>
      <c r="O669" s="42"/>
      <c r="P669" s="43" t="str">
        <f t="shared" si="42"/>
        <v/>
      </c>
      <c r="Q669" s="44"/>
    </row>
    <row r="670" spans="1:17">
      <c r="A670" s="45"/>
      <c r="B670" s="46"/>
      <c r="C670" s="37"/>
      <c r="D670" s="38"/>
      <c r="E670" s="38"/>
      <c r="F670" s="38"/>
      <c r="G670" s="38"/>
      <c r="H670" s="38"/>
      <c r="I670" s="38"/>
      <c r="J670" s="38"/>
      <c r="K670" s="38"/>
      <c r="L670" s="39"/>
      <c r="M670" s="40"/>
      <c r="N670" s="47"/>
      <c r="O670" s="47"/>
      <c r="P670" s="48">
        <f>SUM(P663:P668)</f>
        <v>0</v>
      </c>
      <c r="Q670" s="49"/>
    </row>
    <row r="671" spans="1:17" ht="15.75" thickBot="1">
      <c r="A671" s="54" t="s">
        <v>463</v>
      </c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6"/>
    </row>
    <row r="672" spans="1:17" ht="15.75" thickBot="1">
      <c r="A672" s="45">
        <v>0</v>
      </c>
      <c r="B672" s="46"/>
      <c r="C672" s="37" t="s">
        <v>70</v>
      </c>
      <c r="D672" s="38"/>
      <c r="E672" s="38"/>
      <c r="F672" s="38"/>
      <c r="G672" s="38"/>
      <c r="H672" s="38"/>
      <c r="I672" s="38"/>
      <c r="J672" s="38"/>
      <c r="K672" s="38"/>
      <c r="L672" s="39"/>
      <c r="M672" s="40"/>
      <c r="N672" s="47">
        <v>69</v>
      </c>
      <c r="O672" s="47"/>
      <c r="P672" s="50" t="str">
        <f t="shared" ref="P672:P675" si="43">IF($A672&gt;0,$A672*$N672,"")</f>
        <v/>
      </c>
      <c r="Q672" s="51"/>
    </row>
    <row r="673" spans="1:17" ht="15.75" thickBot="1">
      <c r="A673" s="45">
        <v>0</v>
      </c>
      <c r="B673" s="52"/>
      <c r="C673" s="37" t="s">
        <v>71</v>
      </c>
      <c r="D673" s="38"/>
      <c r="E673" s="38"/>
      <c r="F673" s="38"/>
      <c r="G673" s="38"/>
      <c r="H673" s="38"/>
      <c r="I673" s="38"/>
      <c r="J673" s="38"/>
      <c r="K673" s="38"/>
      <c r="L673" s="39"/>
      <c r="M673" s="40"/>
      <c r="N673" s="47">
        <v>150</v>
      </c>
      <c r="O673" s="53"/>
      <c r="P673" s="48" t="str">
        <f t="shared" si="43"/>
        <v/>
      </c>
      <c r="Q673" s="49"/>
    </row>
    <row r="674" spans="1:17" ht="15.75" thickBot="1">
      <c r="A674" s="45">
        <v>0</v>
      </c>
      <c r="B674" s="46"/>
      <c r="C674" s="37" t="s">
        <v>72</v>
      </c>
      <c r="D674" s="38"/>
      <c r="E674" s="38"/>
      <c r="F674" s="38"/>
      <c r="G674" s="38"/>
      <c r="H674" s="38"/>
      <c r="I674" s="38"/>
      <c r="J674" s="38"/>
      <c r="K674" s="38"/>
      <c r="L674" s="39"/>
      <c r="M674" s="40"/>
      <c r="N674" s="47">
        <v>50</v>
      </c>
      <c r="O674" s="47"/>
      <c r="P674" s="48" t="str">
        <f t="shared" si="43"/>
        <v/>
      </c>
      <c r="Q674" s="49"/>
    </row>
    <row r="675" spans="1:17" ht="15.75" thickBot="1">
      <c r="A675" s="45">
        <v>0</v>
      </c>
      <c r="B675" s="46"/>
      <c r="C675" s="37" t="s">
        <v>464</v>
      </c>
      <c r="D675" s="38"/>
      <c r="E675" s="38"/>
      <c r="F675" s="38"/>
      <c r="G675" s="38"/>
      <c r="H675" s="38"/>
      <c r="I675" s="38"/>
      <c r="J675" s="38"/>
      <c r="K675" s="38"/>
      <c r="L675" s="39"/>
      <c r="M675" s="40"/>
      <c r="N675" s="47">
        <v>49.95</v>
      </c>
      <c r="O675" s="47"/>
      <c r="P675" s="48" t="str">
        <f t="shared" si="43"/>
        <v/>
      </c>
      <c r="Q675" s="49"/>
    </row>
    <row r="676" spans="1:17" ht="15.75" thickBot="1">
      <c r="A676" s="35"/>
      <c r="B676" s="36"/>
      <c r="C676" s="37"/>
      <c r="D676" s="38"/>
      <c r="E676" s="38"/>
      <c r="F676" s="38"/>
      <c r="G676" s="38"/>
      <c r="H676" s="38"/>
      <c r="I676" s="38"/>
      <c r="J676" s="38"/>
      <c r="K676" s="38"/>
      <c r="L676" s="39"/>
      <c r="M676" s="40"/>
      <c r="N676" s="41"/>
      <c r="O676" s="42"/>
      <c r="P676" s="43" t="str">
        <f>IF($A676&gt;0,$A676*$N676,"")</f>
        <v/>
      </c>
      <c r="Q676" s="44"/>
    </row>
    <row r="677" spans="1:17">
      <c r="A677" s="45"/>
      <c r="B677" s="46"/>
      <c r="C677" s="37"/>
      <c r="D677" s="38"/>
      <c r="E677" s="38"/>
      <c r="F677" s="38"/>
      <c r="G677" s="38"/>
      <c r="H677" s="38"/>
      <c r="I677" s="38"/>
      <c r="J677" s="38"/>
      <c r="K677" s="38"/>
      <c r="L677" s="39"/>
      <c r="M677" s="40"/>
      <c r="N677" s="47"/>
      <c r="O677" s="47"/>
      <c r="P677" s="48">
        <f>SUM(P672:P675)</f>
        <v>0</v>
      </c>
      <c r="Q677" s="49"/>
    </row>
    <row r="678" spans="1:17" ht="15.75" thickBot="1">
      <c r="A678" s="54" t="s">
        <v>465</v>
      </c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6"/>
    </row>
    <row r="679" spans="1:17" ht="15.75" thickBot="1">
      <c r="A679" s="45">
        <v>0</v>
      </c>
      <c r="B679" s="46"/>
      <c r="C679" s="37" t="s">
        <v>466</v>
      </c>
      <c r="D679" s="38"/>
      <c r="E679" s="38"/>
      <c r="F679" s="38"/>
      <c r="G679" s="38"/>
      <c r="H679" s="38"/>
      <c r="I679" s="38"/>
      <c r="J679" s="38"/>
      <c r="K679" s="38"/>
      <c r="L679" s="39"/>
      <c r="M679" s="40"/>
      <c r="N679" s="47">
        <v>49</v>
      </c>
      <c r="O679" s="47"/>
      <c r="P679" s="50" t="str">
        <f t="shared" ref="P679:P689" si="44">IF($A679&gt;0,$A679*$N679,"")</f>
        <v/>
      </c>
      <c r="Q679" s="51"/>
    </row>
    <row r="680" spans="1:17">
      <c r="A680" s="45">
        <v>0</v>
      </c>
      <c r="B680" s="46"/>
      <c r="C680" s="37" t="s">
        <v>467</v>
      </c>
      <c r="D680" s="38"/>
      <c r="E680" s="38"/>
      <c r="F680" s="38"/>
      <c r="G680" s="38"/>
      <c r="H680" s="38"/>
      <c r="I680" s="38"/>
      <c r="J680" s="38"/>
      <c r="K680" s="38"/>
      <c r="L680" s="39"/>
      <c r="M680" s="40"/>
      <c r="N680" s="47">
        <v>59</v>
      </c>
      <c r="O680" s="47"/>
      <c r="P680" s="57" t="str">
        <f t="shared" si="44"/>
        <v/>
      </c>
      <c r="Q680" s="58"/>
    </row>
    <row r="681" spans="1:17" ht="15.75" thickBot="1">
      <c r="A681" s="45">
        <v>0</v>
      </c>
      <c r="B681" s="46"/>
      <c r="C681" s="37" t="s">
        <v>468</v>
      </c>
      <c r="D681" s="38"/>
      <c r="E681" s="38"/>
      <c r="F681" s="38"/>
      <c r="G681" s="38"/>
      <c r="H681" s="38"/>
      <c r="I681" s="38"/>
      <c r="J681" s="38"/>
      <c r="K681" s="38"/>
      <c r="L681" s="39"/>
      <c r="M681" s="40"/>
      <c r="N681" s="47">
        <v>59</v>
      </c>
      <c r="O681" s="47"/>
      <c r="P681" s="57" t="str">
        <f t="shared" si="44"/>
        <v/>
      </c>
      <c r="Q681" s="58"/>
    </row>
    <row r="682" spans="1:17" ht="15.75" thickBot="1">
      <c r="A682" s="45">
        <v>0</v>
      </c>
      <c r="B682" s="52"/>
      <c r="C682" s="37" t="s">
        <v>469</v>
      </c>
      <c r="D682" s="38"/>
      <c r="E682" s="38"/>
      <c r="F682" s="38"/>
      <c r="G682" s="38"/>
      <c r="H682" s="38"/>
      <c r="I682" s="38"/>
      <c r="J682" s="38"/>
      <c r="K682" s="38"/>
      <c r="L682" s="39"/>
      <c r="M682" s="40"/>
      <c r="N682" s="47">
        <v>95</v>
      </c>
      <c r="O682" s="53"/>
      <c r="P682" s="48" t="str">
        <f t="shared" si="44"/>
        <v/>
      </c>
      <c r="Q682" s="49"/>
    </row>
    <row r="683" spans="1:17" ht="15.75" thickBot="1">
      <c r="A683" s="45">
        <v>0</v>
      </c>
      <c r="B683" s="52"/>
      <c r="C683" s="37" t="s">
        <v>470</v>
      </c>
      <c r="D683" s="38"/>
      <c r="E683" s="38"/>
      <c r="F683" s="38"/>
      <c r="G683" s="38"/>
      <c r="H683" s="38"/>
      <c r="I683" s="38"/>
      <c r="J683" s="38"/>
      <c r="K683" s="38"/>
      <c r="L683" s="39"/>
      <c r="M683" s="40"/>
      <c r="N683" s="47">
        <v>95</v>
      </c>
      <c r="O683" s="53"/>
      <c r="P683" s="48" t="str">
        <f t="shared" si="44"/>
        <v/>
      </c>
      <c r="Q683" s="49"/>
    </row>
    <row r="684" spans="1:17">
      <c r="A684" s="45">
        <v>0</v>
      </c>
      <c r="B684" s="46"/>
      <c r="C684" s="37" t="s">
        <v>471</v>
      </c>
      <c r="D684" s="38"/>
      <c r="E684" s="38"/>
      <c r="F684" s="38"/>
      <c r="G684" s="38"/>
      <c r="H684" s="38"/>
      <c r="I684" s="38"/>
      <c r="J684" s="38"/>
      <c r="K684" s="38"/>
      <c r="L684" s="39"/>
      <c r="M684" s="40"/>
      <c r="N684" s="47">
        <v>59</v>
      </c>
      <c r="O684" s="47"/>
      <c r="P684" s="48" t="str">
        <f t="shared" si="44"/>
        <v/>
      </c>
      <c r="Q684" s="49"/>
    </row>
    <row r="685" spans="1:17" ht="15.75" thickBot="1">
      <c r="A685" s="45">
        <v>0</v>
      </c>
      <c r="B685" s="46"/>
      <c r="C685" s="37" t="s">
        <v>475</v>
      </c>
      <c r="D685" s="38"/>
      <c r="E685" s="38"/>
      <c r="F685" s="38"/>
      <c r="G685" s="38"/>
      <c r="H685" s="38"/>
      <c r="I685" s="38"/>
      <c r="J685" s="38"/>
      <c r="K685" s="38"/>
      <c r="L685" s="39"/>
      <c r="M685" s="40"/>
      <c r="N685" s="47">
        <v>59</v>
      </c>
      <c r="O685" s="47"/>
      <c r="P685" s="57" t="str">
        <f t="shared" si="44"/>
        <v/>
      </c>
      <c r="Q685" s="58"/>
    </row>
    <row r="686" spans="1:17" ht="15.75" thickBot="1">
      <c r="A686" s="45">
        <v>0</v>
      </c>
      <c r="B686" s="52"/>
      <c r="C686" s="37" t="s">
        <v>476</v>
      </c>
      <c r="D686" s="38"/>
      <c r="E686" s="38"/>
      <c r="F686" s="38"/>
      <c r="G686" s="38"/>
      <c r="H686" s="38"/>
      <c r="I686" s="38"/>
      <c r="J686" s="38"/>
      <c r="K686" s="38"/>
      <c r="L686" s="39"/>
      <c r="M686" s="40"/>
      <c r="N686" s="47">
        <v>79</v>
      </c>
      <c r="O686" s="53"/>
      <c r="P686" s="48" t="str">
        <f t="shared" si="44"/>
        <v/>
      </c>
      <c r="Q686" s="49"/>
    </row>
    <row r="687" spans="1:17" ht="15.75" thickBot="1">
      <c r="A687" s="45">
        <v>0</v>
      </c>
      <c r="B687" s="46"/>
      <c r="C687" s="37" t="s">
        <v>472</v>
      </c>
      <c r="D687" s="38"/>
      <c r="E687" s="38"/>
      <c r="F687" s="38"/>
      <c r="G687" s="38"/>
      <c r="H687" s="38"/>
      <c r="I687" s="38"/>
      <c r="J687" s="38"/>
      <c r="K687" s="38"/>
      <c r="L687" s="39"/>
      <c r="M687" s="40"/>
      <c r="N687" s="47">
        <v>59</v>
      </c>
      <c r="O687" s="47"/>
      <c r="P687" s="48" t="str">
        <f t="shared" si="44"/>
        <v/>
      </c>
      <c r="Q687" s="49"/>
    </row>
    <row r="688" spans="1:17" ht="15.75" thickBot="1">
      <c r="A688" s="45">
        <v>0</v>
      </c>
      <c r="B688" s="52"/>
      <c r="C688" s="37" t="s">
        <v>473</v>
      </c>
      <c r="D688" s="38"/>
      <c r="E688" s="38"/>
      <c r="F688" s="38"/>
      <c r="G688" s="38"/>
      <c r="H688" s="38"/>
      <c r="I688" s="38"/>
      <c r="J688" s="38"/>
      <c r="K688" s="38"/>
      <c r="L688" s="39"/>
      <c r="M688" s="40"/>
      <c r="N688" s="47">
        <v>79</v>
      </c>
      <c r="O688" s="53"/>
      <c r="P688" s="48" t="str">
        <f t="shared" si="44"/>
        <v/>
      </c>
      <c r="Q688" s="49"/>
    </row>
    <row r="689" spans="1:17" ht="15.75" thickBot="1">
      <c r="A689" s="45">
        <v>0</v>
      </c>
      <c r="B689" s="46"/>
      <c r="C689" s="37" t="s">
        <v>474</v>
      </c>
      <c r="D689" s="38"/>
      <c r="E689" s="38"/>
      <c r="F689" s="38"/>
      <c r="G689" s="38"/>
      <c r="H689" s="38"/>
      <c r="I689" s="38"/>
      <c r="J689" s="38"/>
      <c r="K689" s="38"/>
      <c r="L689" s="39"/>
      <c r="M689" s="40"/>
      <c r="N689" s="47">
        <v>79</v>
      </c>
      <c r="O689" s="47"/>
      <c r="P689" s="50" t="str">
        <f t="shared" si="44"/>
        <v/>
      </c>
      <c r="Q689" s="51"/>
    </row>
    <row r="690" spans="1:17" ht="15.75" thickBot="1">
      <c r="A690" s="35"/>
      <c r="B690" s="36"/>
      <c r="C690" s="37"/>
      <c r="D690" s="38"/>
      <c r="E690" s="38"/>
      <c r="F690" s="38"/>
      <c r="G690" s="38"/>
      <c r="H690" s="38"/>
      <c r="I690" s="38"/>
      <c r="J690" s="38"/>
      <c r="K690" s="38"/>
      <c r="L690" s="39"/>
      <c r="M690" s="40"/>
      <c r="N690" s="41"/>
      <c r="O690" s="42"/>
      <c r="P690" s="43" t="str">
        <f>IF($A690&gt;0,$A690*$N690,"")</f>
        <v/>
      </c>
      <c r="Q690" s="44"/>
    </row>
    <row r="691" spans="1:17">
      <c r="A691" s="45"/>
      <c r="B691" s="46"/>
      <c r="C691" s="37"/>
      <c r="D691" s="38"/>
      <c r="E691" s="38"/>
      <c r="F691" s="38"/>
      <c r="G691" s="38"/>
      <c r="H691" s="38"/>
      <c r="I691" s="38"/>
      <c r="J691" s="38"/>
      <c r="K691" s="38"/>
      <c r="L691" s="39"/>
      <c r="M691" s="40"/>
      <c r="N691" s="47"/>
      <c r="O691" s="47"/>
      <c r="P691" s="48">
        <f>SUM(P679:P689)</f>
        <v>0</v>
      </c>
      <c r="Q691" s="49"/>
    </row>
    <row r="692" spans="1:17" ht="15.75" thickBot="1">
      <c r="A692" s="54" t="s">
        <v>479</v>
      </c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6"/>
    </row>
    <row r="693" spans="1:17" ht="15.75" thickBot="1">
      <c r="A693" s="35">
        <v>0</v>
      </c>
      <c r="B693" s="36"/>
      <c r="C693" s="37" t="s">
        <v>477</v>
      </c>
      <c r="D693" s="38"/>
      <c r="E693" s="38"/>
      <c r="F693" s="38"/>
      <c r="G693" s="38"/>
      <c r="H693" s="38"/>
      <c r="I693" s="38"/>
      <c r="J693" s="38"/>
      <c r="K693" s="38"/>
      <c r="L693" s="39"/>
      <c r="M693" s="40"/>
      <c r="N693" s="47">
        <v>175</v>
      </c>
      <c r="O693" s="47"/>
      <c r="P693" s="50" t="str">
        <f>IF($A693&gt;0,$A693*$N693,"")</f>
        <v/>
      </c>
      <c r="Q693" s="51"/>
    </row>
    <row r="694" spans="1:17" ht="15.75" thickBot="1">
      <c r="A694" s="35">
        <v>0</v>
      </c>
      <c r="B694" s="36"/>
      <c r="C694" s="37" t="s">
        <v>478</v>
      </c>
      <c r="D694" s="38"/>
      <c r="E694" s="38"/>
      <c r="F694" s="38"/>
      <c r="G694" s="38"/>
      <c r="H694" s="38"/>
      <c r="I694" s="38"/>
      <c r="J694" s="38"/>
      <c r="K694" s="38"/>
      <c r="L694" s="39"/>
      <c r="M694" s="40"/>
      <c r="N694" s="47">
        <v>225</v>
      </c>
      <c r="O694" s="47"/>
      <c r="P694" s="57" t="str">
        <f>IF($A694&gt;0,$A694*$N694,"")</f>
        <v/>
      </c>
      <c r="Q694" s="58"/>
    </row>
    <row r="695" spans="1:17" ht="15.75" thickBot="1">
      <c r="A695" s="35">
        <v>0</v>
      </c>
      <c r="B695" s="36"/>
      <c r="C695" s="37"/>
      <c r="D695" s="38"/>
      <c r="E695" s="38"/>
      <c r="F695" s="38"/>
      <c r="G695" s="38"/>
      <c r="H695" s="38"/>
      <c r="I695" s="38"/>
      <c r="J695" s="38"/>
      <c r="K695" s="38"/>
      <c r="L695" s="39"/>
      <c r="M695" s="40"/>
      <c r="N695" s="41"/>
      <c r="O695" s="42"/>
      <c r="P695" s="43" t="str">
        <f>IF($A695&gt;0,$A695*$N695,"")</f>
        <v/>
      </c>
      <c r="Q695" s="44"/>
    </row>
    <row r="696" spans="1:17">
      <c r="A696" s="45"/>
      <c r="B696" s="46"/>
      <c r="C696" s="37"/>
      <c r="D696" s="38"/>
      <c r="E696" s="38"/>
      <c r="F696" s="38"/>
      <c r="G696" s="38"/>
      <c r="H696" s="38"/>
      <c r="I696" s="38"/>
      <c r="J696" s="38"/>
      <c r="K696" s="38"/>
      <c r="L696" s="39"/>
      <c r="M696" s="40"/>
      <c r="N696" s="47"/>
      <c r="O696" s="47"/>
      <c r="P696" s="48">
        <f>SUM(P693:P695)</f>
        <v>0</v>
      </c>
      <c r="Q696" s="49"/>
    </row>
    <row r="697" spans="1:17" ht="15.75" thickBot="1">
      <c r="A697" s="54" t="s">
        <v>480</v>
      </c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6"/>
    </row>
    <row r="698" spans="1:17" ht="15.75" thickBot="1">
      <c r="A698" s="45">
        <v>0</v>
      </c>
      <c r="B698" s="46"/>
      <c r="C698" s="37" t="s">
        <v>481</v>
      </c>
      <c r="D698" s="38"/>
      <c r="E698" s="38"/>
      <c r="F698" s="38"/>
      <c r="G698" s="38"/>
      <c r="H698" s="38"/>
      <c r="I698" s="38"/>
      <c r="J698" s="38"/>
      <c r="K698" s="38"/>
      <c r="L698" s="39"/>
      <c r="M698" s="40"/>
      <c r="N698" s="47">
        <v>29</v>
      </c>
      <c r="O698" s="47"/>
      <c r="P698" s="50" t="str">
        <f t="shared" ref="P698:P705" si="45">IF($A698&gt;0,$A698*$N698,"")</f>
        <v/>
      </c>
      <c r="Q698" s="51"/>
    </row>
    <row r="699" spans="1:17" ht="15.75" thickBot="1">
      <c r="A699" s="45">
        <v>0</v>
      </c>
      <c r="B699" s="46"/>
      <c r="C699" s="37" t="s">
        <v>482</v>
      </c>
      <c r="D699" s="38"/>
      <c r="E699" s="38"/>
      <c r="F699" s="38"/>
      <c r="G699" s="38"/>
      <c r="H699" s="38"/>
      <c r="I699" s="38"/>
      <c r="J699" s="38"/>
      <c r="K699" s="38"/>
      <c r="L699" s="39"/>
      <c r="M699" s="40"/>
      <c r="N699" s="47">
        <v>79</v>
      </c>
      <c r="O699" s="47"/>
      <c r="P699" s="50" t="str">
        <f t="shared" si="45"/>
        <v/>
      </c>
      <c r="Q699" s="51"/>
    </row>
    <row r="700" spans="1:17" ht="15.75" thickBot="1">
      <c r="A700" s="45">
        <v>0</v>
      </c>
      <c r="B700" s="46"/>
      <c r="C700" s="37" t="s">
        <v>483</v>
      </c>
      <c r="D700" s="38"/>
      <c r="E700" s="38"/>
      <c r="F700" s="38"/>
      <c r="G700" s="38"/>
      <c r="H700" s="38"/>
      <c r="I700" s="38"/>
      <c r="J700" s="38"/>
      <c r="K700" s="38"/>
      <c r="L700" s="39"/>
      <c r="M700" s="40"/>
      <c r="N700" s="47">
        <v>79</v>
      </c>
      <c r="O700" s="47"/>
      <c r="P700" s="50" t="str">
        <f t="shared" si="45"/>
        <v/>
      </c>
      <c r="Q700" s="51"/>
    </row>
    <row r="701" spans="1:17" ht="15.75" thickBot="1">
      <c r="A701" s="45">
        <v>0</v>
      </c>
      <c r="B701" s="46"/>
      <c r="C701" s="37" t="s">
        <v>484</v>
      </c>
      <c r="D701" s="38"/>
      <c r="E701" s="38"/>
      <c r="F701" s="38"/>
      <c r="G701" s="38"/>
      <c r="H701" s="38"/>
      <c r="I701" s="38"/>
      <c r="J701" s="38"/>
      <c r="K701" s="38"/>
      <c r="L701" s="39"/>
      <c r="M701" s="40"/>
      <c r="N701" s="47">
        <v>79</v>
      </c>
      <c r="O701" s="47"/>
      <c r="P701" s="57" t="str">
        <f t="shared" si="45"/>
        <v/>
      </c>
      <c r="Q701" s="58"/>
    </row>
    <row r="702" spans="1:17" ht="15.75" thickBot="1">
      <c r="A702" s="45">
        <v>0</v>
      </c>
      <c r="B702" s="52"/>
      <c r="C702" s="37" t="s">
        <v>485</v>
      </c>
      <c r="D702" s="38"/>
      <c r="E702" s="38"/>
      <c r="F702" s="38"/>
      <c r="G702" s="38"/>
      <c r="H702" s="38"/>
      <c r="I702" s="38"/>
      <c r="J702" s="38"/>
      <c r="K702" s="38"/>
      <c r="L702" s="39"/>
      <c r="M702" s="40"/>
      <c r="N702" s="47">
        <v>79</v>
      </c>
      <c r="O702" s="53"/>
      <c r="P702" s="48" t="str">
        <f t="shared" si="45"/>
        <v/>
      </c>
      <c r="Q702" s="49"/>
    </row>
    <row r="703" spans="1:17" ht="15.75" thickBot="1">
      <c r="A703" s="45">
        <v>0</v>
      </c>
      <c r="B703" s="46"/>
      <c r="C703" s="37" t="s">
        <v>486</v>
      </c>
      <c r="D703" s="38"/>
      <c r="E703" s="38"/>
      <c r="F703" s="38"/>
      <c r="G703" s="38"/>
      <c r="H703" s="38"/>
      <c r="I703" s="38"/>
      <c r="J703" s="38"/>
      <c r="K703" s="38"/>
      <c r="L703" s="39"/>
      <c r="M703" s="40"/>
      <c r="N703" s="47">
        <v>79</v>
      </c>
      <c r="O703" s="47"/>
      <c r="P703" s="50" t="str">
        <f t="shared" si="45"/>
        <v/>
      </c>
      <c r="Q703" s="51"/>
    </row>
    <row r="704" spans="1:17" ht="15.75" thickBot="1">
      <c r="A704" s="45">
        <v>0</v>
      </c>
      <c r="B704" s="46"/>
      <c r="C704" s="37" t="s">
        <v>73</v>
      </c>
      <c r="D704" s="38"/>
      <c r="E704" s="38"/>
      <c r="F704" s="38"/>
      <c r="G704" s="38"/>
      <c r="H704" s="38"/>
      <c r="I704" s="38"/>
      <c r="J704" s="38"/>
      <c r="K704" s="38"/>
      <c r="L704" s="39"/>
      <c r="M704" s="40"/>
      <c r="N704" s="47">
        <v>2.95</v>
      </c>
      <c r="O704" s="47"/>
      <c r="P704" s="57" t="str">
        <f t="shared" si="45"/>
        <v/>
      </c>
      <c r="Q704" s="58"/>
    </row>
    <row r="705" spans="1:17" ht="15.75" thickBot="1">
      <c r="A705" s="45">
        <v>0</v>
      </c>
      <c r="B705" s="52"/>
      <c r="C705" s="37" t="s">
        <v>74</v>
      </c>
      <c r="D705" s="38"/>
      <c r="E705" s="38"/>
      <c r="F705" s="38"/>
      <c r="G705" s="38"/>
      <c r="H705" s="38"/>
      <c r="I705" s="38"/>
      <c r="J705" s="38"/>
      <c r="K705" s="38"/>
      <c r="L705" s="39"/>
      <c r="M705" s="40"/>
      <c r="N705" s="47">
        <v>14.95</v>
      </c>
      <c r="O705" s="53"/>
      <c r="P705" s="48" t="str">
        <f t="shared" si="45"/>
        <v/>
      </c>
      <c r="Q705" s="49"/>
    </row>
    <row r="706" spans="1:17" ht="15.75" thickBot="1">
      <c r="A706" s="35"/>
      <c r="B706" s="36"/>
      <c r="C706" s="37"/>
      <c r="D706" s="38"/>
      <c r="E706" s="38"/>
      <c r="F706" s="38"/>
      <c r="G706" s="38"/>
      <c r="H706" s="38"/>
      <c r="I706" s="38"/>
      <c r="J706" s="38"/>
      <c r="K706" s="38"/>
      <c r="L706" s="39"/>
      <c r="M706" s="40"/>
      <c r="N706" s="41"/>
      <c r="O706" s="42"/>
      <c r="P706" s="43" t="str">
        <f>IF($A706&gt;0,$A706*$N706,"")</f>
        <v/>
      </c>
      <c r="Q706" s="44"/>
    </row>
    <row r="707" spans="1:17">
      <c r="A707" s="45"/>
      <c r="B707" s="46"/>
      <c r="C707" s="37"/>
      <c r="D707" s="38"/>
      <c r="E707" s="38"/>
      <c r="F707" s="38"/>
      <c r="G707" s="38"/>
      <c r="H707" s="38"/>
      <c r="I707" s="38"/>
      <c r="J707" s="38"/>
      <c r="K707" s="38"/>
      <c r="L707" s="39"/>
      <c r="M707" s="40"/>
      <c r="N707" s="47"/>
      <c r="O707" s="47"/>
      <c r="P707" s="48">
        <f>SUM(P698:P705)</f>
        <v>0</v>
      </c>
      <c r="Q707" s="49"/>
    </row>
    <row r="708" spans="1:17" ht="15.75" thickBot="1">
      <c r="A708" s="54" t="s">
        <v>544</v>
      </c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6"/>
    </row>
    <row r="709" spans="1:17" ht="15.75" thickBot="1">
      <c r="A709" s="45">
        <v>0</v>
      </c>
      <c r="B709" s="46"/>
      <c r="C709" s="37" t="s">
        <v>487</v>
      </c>
      <c r="D709" s="38"/>
      <c r="E709" s="38"/>
      <c r="F709" s="38"/>
      <c r="G709" s="38"/>
      <c r="H709" s="38"/>
      <c r="I709" s="38"/>
      <c r="J709" s="38"/>
      <c r="K709" s="38"/>
      <c r="L709" s="39"/>
      <c r="M709" s="40"/>
      <c r="N709" s="47">
        <v>160</v>
      </c>
      <c r="O709" s="47"/>
      <c r="P709" s="50" t="str">
        <f>IF($A709&gt;0,$A709*$N709,"")</f>
        <v/>
      </c>
      <c r="Q709" s="51"/>
    </row>
    <row r="710" spans="1:17" ht="15.75" thickBot="1">
      <c r="A710" s="45">
        <v>0</v>
      </c>
      <c r="B710" s="46"/>
      <c r="C710" s="37" t="s">
        <v>488</v>
      </c>
      <c r="D710" s="38"/>
      <c r="E710" s="38"/>
      <c r="F710" s="38"/>
      <c r="G710" s="38"/>
      <c r="H710" s="38"/>
      <c r="I710" s="38"/>
      <c r="J710" s="38"/>
      <c r="K710" s="38"/>
      <c r="L710" s="39"/>
      <c r="M710" s="40"/>
      <c r="N710" s="47">
        <v>160</v>
      </c>
      <c r="O710" s="47"/>
      <c r="P710" s="50" t="str">
        <f>IF($A710&gt;0,$A710*$N710,"")</f>
        <v/>
      </c>
      <c r="Q710" s="51"/>
    </row>
    <row r="711" spans="1:17" ht="15.75" thickBot="1">
      <c r="A711" s="45">
        <v>0</v>
      </c>
      <c r="B711" s="46"/>
      <c r="C711" s="37" t="s">
        <v>73</v>
      </c>
      <c r="D711" s="38"/>
      <c r="E711" s="38"/>
      <c r="F711" s="38"/>
      <c r="G711" s="38"/>
      <c r="H711" s="38"/>
      <c r="I711" s="38"/>
      <c r="J711" s="38"/>
      <c r="K711" s="38"/>
      <c r="L711" s="39"/>
      <c r="M711" s="40"/>
      <c r="N711" s="47">
        <v>2.95</v>
      </c>
      <c r="O711" s="47"/>
      <c r="P711" s="57" t="str">
        <f t="shared" ref="P711:P712" si="46">IF($A711&gt;0,$A711*$N711,"")</f>
        <v/>
      </c>
      <c r="Q711" s="58"/>
    </row>
    <row r="712" spans="1:17" ht="15.75" thickBot="1">
      <c r="A712" s="45">
        <v>0</v>
      </c>
      <c r="B712" s="52"/>
      <c r="C712" s="37" t="s">
        <v>74</v>
      </c>
      <c r="D712" s="38"/>
      <c r="E712" s="38"/>
      <c r="F712" s="38"/>
      <c r="G712" s="38"/>
      <c r="H712" s="38"/>
      <c r="I712" s="38"/>
      <c r="J712" s="38"/>
      <c r="K712" s="38"/>
      <c r="L712" s="39"/>
      <c r="M712" s="40"/>
      <c r="N712" s="47">
        <v>14.95</v>
      </c>
      <c r="O712" s="53"/>
      <c r="P712" s="48" t="str">
        <f t="shared" si="46"/>
        <v/>
      </c>
      <c r="Q712" s="49"/>
    </row>
    <row r="713" spans="1:17" ht="15.75" thickBot="1">
      <c r="A713" s="35"/>
      <c r="B713" s="36"/>
      <c r="C713" s="37"/>
      <c r="D713" s="38"/>
      <c r="E713" s="38"/>
      <c r="F713" s="38"/>
      <c r="G713" s="38"/>
      <c r="H713" s="38"/>
      <c r="I713" s="38"/>
      <c r="J713" s="38"/>
      <c r="K713" s="38"/>
      <c r="L713" s="39"/>
      <c r="M713" s="40"/>
      <c r="N713" s="41"/>
      <c r="O713" s="42"/>
      <c r="P713" s="43" t="str">
        <f>IF($A713&gt;0,$A713*$N713,"")</f>
        <v/>
      </c>
      <c r="Q713" s="44"/>
    </row>
    <row r="714" spans="1:17">
      <c r="A714" s="45"/>
      <c r="B714" s="46"/>
      <c r="C714" s="37"/>
      <c r="D714" s="38"/>
      <c r="E714" s="38"/>
      <c r="F714" s="38"/>
      <c r="G714" s="38"/>
      <c r="H714" s="38"/>
      <c r="I714" s="38"/>
      <c r="J714" s="38"/>
      <c r="K714" s="38"/>
      <c r="L714" s="39"/>
      <c r="M714" s="40"/>
      <c r="N714" s="47"/>
      <c r="O714" s="47"/>
      <c r="P714" s="48">
        <f>SUM(P709:P712)</f>
        <v>0</v>
      </c>
      <c r="Q714" s="49"/>
    </row>
    <row r="715" spans="1:17" ht="15.75" thickBot="1">
      <c r="A715" s="54" t="s">
        <v>530</v>
      </c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6"/>
    </row>
    <row r="716" spans="1:17" ht="15.75" thickBot="1">
      <c r="A716" s="45">
        <v>0</v>
      </c>
      <c r="B716" s="46"/>
      <c r="C716" s="37" t="s">
        <v>491</v>
      </c>
      <c r="D716" s="38"/>
      <c r="E716" s="38"/>
      <c r="F716" s="38"/>
      <c r="G716" s="38"/>
      <c r="H716" s="38"/>
      <c r="I716" s="38"/>
      <c r="J716" s="38"/>
      <c r="K716" s="38"/>
      <c r="L716" s="39"/>
      <c r="M716" s="40"/>
      <c r="N716" s="47">
        <v>39</v>
      </c>
      <c r="O716" s="47"/>
      <c r="P716" s="50" t="str">
        <f t="shared" ref="P716:P720" si="47">IF($A716&gt;0,$A716*$N716,"")</f>
        <v/>
      </c>
      <c r="Q716" s="51"/>
    </row>
    <row r="717" spans="1:17" ht="15.75" thickBot="1">
      <c r="A717" s="45">
        <v>0</v>
      </c>
      <c r="B717" s="46"/>
      <c r="C717" s="37" t="s">
        <v>75</v>
      </c>
      <c r="D717" s="38"/>
      <c r="E717" s="38"/>
      <c r="F717" s="38"/>
      <c r="G717" s="38"/>
      <c r="H717" s="38"/>
      <c r="I717" s="38"/>
      <c r="J717" s="38"/>
      <c r="K717" s="38"/>
      <c r="L717" s="39"/>
      <c r="M717" s="40"/>
      <c r="N717" s="47">
        <v>39</v>
      </c>
      <c r="O717" s="47"/>
      <c r="P717" s="50" t="str">
        <f t="shared" si="47"/>
        <v/>
      </c>
      <c r="Q717" s="51"/>
    </row>
    <row r="718" spans="1:17" ht="15.75" thickBot="1">
      <c r="A718" s="45">
        <v>0</v>
      </c>
      <c r="B718" s="46"/>
      <c r="C718" s="37" t="s">
        <v>76</v>
      </c>
      <c r="D718" s="38"/>
      <c r="E718" s="38"/>
      <c r="F718" s="38"/>
      <c r="G718" s="38"/>
      <c r="H718" s="38"/>
      <c r="I718" s="38"/>
      <c r="J718" s="38"/>
      <c r="K718" s="38"/>
      <c r="L718" s="39"/>
      <c r="M718" s="40"/>
      <c r="N718" s="47">
        <v>69</v>
      </c>
      <c r="O718" s="47"/>
      <c r="P718" s="57" t="str">
        <f t="shared" si="47"/>
        <v/>
      </c>
      <c r="Q718" s="58"/>
    </row>
    <row r="719" spans="1:17" ht="15.75" thickBot="1">
      <c r="A719" s="45">
        <v>0</v>
      </c>
      <c r="B719" s="52"/>
      <c r="C719" s="37" t="s">
        <v>489</v>
      </c>
      <c r="D719" s="38"/>
      <c r="E719" s="38"/>
      <c r="F719" s="38"/>
      <c r="G719" s="38"/>
      <c r="H719" s="38"/>
      <c r="I719" s="38"/>
      <c r="J719" s="38"/>
      <c r="K719" s="38"/>
      <c r="L719" s="39"/>
      <c r="M719" s="40"/>
      <c r="N719" s="47">
        <v>1.1499999999999999</v>
      </c>
      <c r="O719" s="53"/>
      <c r="P719" s="48" t="str">
        <f t="shared" si="47"/>
        <v/>
      </c>
      <c r="Q719" s="49"/>
    </row>
    <row r="720" spans="1:17" ht="15.75" thickBot="1">
      <c r="A720" s="45">
        <v>0</v>
      </c>
      <c r="B720" s="46"/>
      <c r="C720" s="37" t="s">
        <v>490</v>
      </c>
      <c r="D720" s="38"/>
      <c r="E720" s="38"/>
      <c r="F720" s="38"/>
      <c r="G720" s="38"/>
      <c r="H720" s="38"/>
      <c r="I720" s="38"/>
      <c r="J720" s="38"/>
      <c r="K720" s="38"/>
      <c r="L720" s="39"/>
      <c r="M720" s="40"/>
      <c r="N720" s="47">
        <v>1.5</v>
      </c>
      <c r="O720" s="47"/>
      <c r="P720" s="48" t="str">
        <f t="shared" si="47"/>
        <v/>
      </c>
      <c r="Q720" s="49"/>
    </row>
    <row r="721" spans="1:17" ht="15.75" thickBot="1">
      <c r="A721" s="35">
        <v>0</v>
      </c>
      <c r="B721" s="36"/>
      <c r="C721" s="37"/>
      <c r="D721" s="38"/>
      <c r="E721" s="38"/>
      <c r="F721" s="38"/>
      <c r="G721" s="38"/>
      <c r="H721" s="38"/>
      <c r="I721" s="38"/>
      <c r="J721" s="38"/>
      <c r="K721" s="38"/>
      <c r="L721" s="39"/>
      <c r="M721" s="40"/>
      <c r="N721" s="41"/>
      <c r="O721" s="42"/>
      <c r="P721" s="43" t="str">
        <f>IF($A721&gt;0,$A721*$N721,"")</f>
        <v/>
      </c>
      <c r="Q721" s="44"/>
    </row>
    <row r="722" spans="1:17">
      <c r="A722" s="45"/>
      <c r="B722" s="46"/>
      <c r="C722" s="37"/>
      <c r="D722" s="38"/>
      <c r="E722" s="38"/>
      <c r="F722" s="38"/>
      <c r="G722" s="38"/>
      <c r="H722" s="38"/>
      <c r="I722" s="38"/>
      <c r="J722" s="38"/>
      <c r="K722" s="38"/>
      <c r="L722" s="39"/>
      <c r="M722" s="40"/>
      <c r="N722" s="47"/>
      <c r="O722" s="47"/>
      <c r="P722" s="48">
        <f>SUM(P716:P720)</f>
        <v>0</v>
      </c>
      <c r="Q722" s="49"/>
    </row>
    <row r="723" spans="1:17" ht="15.75" thickBot="1">
      <c r="A723" s="168"/>
      <c r="B723" s="169"/>
      <c r="C723" s="169"/>
      <c r="D723" s="169"/>
      <c r="E723" s="169"/>
      <c r="F723" s="169"/>
      <c r="G723" s="169"/>
      <c r="H723" s="169"/>
      <c r="I723" s="169"/>
      <c r="J723" s="169"/>
      <c r="K723" s="169"/>
      <c r="L723" s="169"/>
      <c r="M723" s="169"/>
      <c r="N723" s="169"/>
      <c r="O723" s="169"/>
      <c r="P723" s="169"/>
      <c r="Q723" s="170"/>
    </row>
    <row r="724" spans="1:17" ht="15.75" thickBot="1">
      <c r="A724" s="30"/>
      <c r="B724" s="169"/>
      <c r="C724" s="169"/>
      <c r="D724" s="169"/>
      <c r="E724" s="169"/>
      <c r="F724" s="169"/>
      <c r="G724" s="169"/>
      <c r="H724" s="169"/>
      <c r="I724" s="171" t="s">
        <v>532</v>
      </c>
      <c r="J724" s="171"/>
      <c r="K724" s="171"/>
      <c r="L724" s="171"/>
      <c r="M724" s="171"/>
      <c r="N724" s="43">
        <f>SUM(P722,P714,P707,P696,P691,P677,P670,P661,P653,P642,P636,P626,P617,P605,P590,P578,P566,P557,P546,P537,P527,P519,P511,P505,P495,P487,P477,P468,P456,P450,P441,P431,P421,P411,P402,P388,P375,P365,P356,P346,P333,P324,P314,P302,P293,P283,P274,P264,P254,P248,P237,P220,P207,P193,P185,P173,P163,P153,P143,P133,P124,P118,P109,P100,P86,P71,P55)</f>
        <v>0</v>
      </c>
      <c r="O724" s="172"/>
      <c r="P724" s="172"/>
      <c r="Q724" s="44"/>
    </row>
    <row r="725" spans="1:17" ht="15.75" thickBot="1">
      <c r="A725" s="30"/>
      <c r="B725" s="169"/>
      <c r="C725" s="169"/>
      <c r="D725" s="169"/>
      <c r="E725" s="169"/>
      <c r="F725" s="169"/>
      <c r="G725" s="169"/>
      <c r="H725" s="169"/>
      <c r="I725" s="173" t="s">
        <v>533</v>
      </c>
      <c r="J725" s="173"/>
      <c r="K725" s="173"/>
      <c r="L725" s="173"/>
      <c r="M725" s="173"/>
      <c r="N725" s="43">
        <f>ROUND(N724*19/100,2)</f>
        <v>0</v>
      </c>
      <c r="O725" s="172"/>
      <c r="P725" s="172"/>
      <c r="Q725" s="44"/>
    </row>
    <row r="726" spans="1:17" ht="15.75" thickBot="1">
      <c r="A726" s="30"/>
      <c r="B726" s="169"/>
      <c r="C726" s="169"/>
      <c r="D726" s="169"/>
      <c r="E726" s="169"/>
      <c r="F726" s="169"/>
      <c r="G726" s="169"/>
      <c r="H726" s="169"/>
      <c r="I726" s="174" t="s">
        <v>534</v>
      </c>
      <c r="J726" s="174"/>
      <c r="K726" s="174"/>
      <c r="L726" s="174"/>
      <c r="M726" s="174"/>
      <c r="N726" s="43">
        <f>N724*1.19</f>
        <v>0</v>
      </c>
      <c r="O726" s="172"/>
      <c r="P726" s="172"/>
      <c r="Q726" s="44"/>
    </row>
  </sheetData>
  <sheetProtection algorithmName="SHA-512" hashValue="lVEjbsb2KIrZzepUpJxkdffWgC8a0TE/jRdtwFYrQPapcAvu/nanqodGc3v2kDHqzwhhu9gtO8dvGhT43O/x0A==" saltValue="0rf5YCyklLDn7KvaplW78A==" spinCount="100000" sheet="1" objects="1" scenarios="1"/>
  <mergeCells count="2545">
    <mergeCell ref="A723:Q723"/>
    <mergeCell ref="B724:H726"/>
    <mergeCell ref="I724:M724"/>
    <mergeCell ref="N724:Q724"/>
    <mergeCell ref="I725:M725"/>
    <mergeCell ref="N725:Q725"/>
    <mergeCell ref="I726:M726"/>
    <mergeCell ref="N726:Q726"/>
    <mergeCell ref="A721:B721"/>
    <mergeCell ref="C721:M721"/>
    <mergeCell ref="N721:O721"/>
    <mergeCell ref="P721:Q721"/>
    <mergeCell ref="A478:Q478"/>
    <mergeCell ref="A476:B476"/>
    <mergeCell ref="C476:M476"/>
    <mergeCell ref="N476:O476"/>
    <mergeCell ref="P476:Q476"/>
    <mergeCell ref="A477:B477"/>
    <mergeCell ref="C477:M477"/>
    <mergeCell ref="N477:O477"/>
    <mergeCell ref="P477:Q477"/>
    <mergeCell ref="A482:B482"/>
    <mergeCell ref="C482:M482"/>
    <mergeCell ref="N482:O482"/>
    <mergeCell ref="P482:Q482"/>
    <mergeCell ref="P717:Q717"/>
    <mergeCell ref="A708:Q708"/>
    <mergeCell ref="A711:B711"/>
    <mergeCell ref="C711:M711"/>
    <mergeCell ref="N711:O711"/>
    <mergeCell ref="P710:Q710"/>
    <mergeCell ref="A707:B707"/>
    <mergeCell ref="N117:O117"/>
    <mergeCell ref="P117:Q117"/>
    <mergeCell ref="A458:B458"/>
    <mergeCell ref="C458:M458"/>
    <mergeCell ref="N458:O458"/>
    <mergeCell ref="P458:Q458"/>
    <mergeCell ref="A469:Q469"/>
    <mergeCell ref="N463:O463"/>
    <mergeCell ref="P463:Q463"/>
    <mergeCell ref="A466:B466"/>
    <mergeCell ref="C466:M466"/>
    <mergeCell ref="N466:O466"/>
    <mergeCell ref="A474:B474"/>
    <mergeCell ref="C474:M474"/>
    <mergeCell ref="N474:O474"/>
    <mergeCell ref="P474:Q474"/>
    <mergeCell ref="A456:B456"/>
    <mergeCell ref="C456:M456"/>
    <mergeCell ref="N456:O456"/>
    <mergeCell ref="P456:Q456"/>
    <mergeCell ref="A457:Q457"/>
    <mergeCell ref="A459:B459"/>
    <mergeCell ref="C459:M459"/>
    <mergeCell ref="N459:O459"/>
    <mergeCell ref="P459:Q459"/>
    <mergeCell ref="A460:B460"/>
    <mergeCell ref="C460:M460"/>
    <mergeCell ref="N460:O460"/>
    <mergeCell ref="N465:O465"/>
    <mergeCell ref="A467:B467"/>
    <mergeCell ref="C467:M467"/>
    <mergeCell ref="N467:O467"/>
    <mergeCell ref="P467:Q467"/>
    <mergeCell ref="P465:Q465"/>
    <mergeCell ref="N472:O472"/>
    <mergeCell ref="P472:Q472"/>
    <mergeCell ref="A473:B473"/>
    <mergeCell ref="C473:M473"/>
    <mergeCell ref="N473:O473"/>
    <mergeCell ref="P473:Q473"/>
    <mergeCell ref="A471:B471"/>
    <mergeCell ref="C471:M471"/>
    <mergeCell ref="N471:O471"/>
    <mergeCell ref="P471:Q471"/>
    <mergeCell ref="A470:B470"/>
    <mergeCell ref="C470:M470"/>
    <mergeCell ref="P460:Q460"/>
    <mergeCell ref="A480:B480"/>
    <mergeCell ref="C480:M480"/>
    <mergeCell ref="N480:O480"/>
    <mergeCell ref="P480:Q480"/>
    <mergeCell ref="A468:B468"/>
    <mergeCell ref="C468:M468"/>
    <mergeCell ref="N468:O468"/>
    <mergeCell ref="P468:Q468"/>
    <mergeCell ref="A461:B461"/>
    <mergeCell ref="C461:M461"/>
    <mergeCell ref="N461:O461"/>
    <mergeCell ref="P461:Q461"/>
    <mergeCell ref="A462:B462"/>
    <mergeCell ref="C462:M462"/>
    <mergeCell ref="N462:O462"/>
    <mergeCell ref="P462:Q462"/>
    <mergeCell ref="A463:B463"/>
    <mergeCell ref="C463:M463"/>
    <mergeCell ref="C472:M472"/>
    <mergeCell ref="A475:B475"/>
    <mergeCell ref="C475:M475"/>
    <mergeCell ref="N475:O475"/>
    <mergeCell ref="P475:Q475"/>
    <mergeCell ref="A472:B472"/>
    <mergeCell ref="P466:Q466"/>
    <mergeCell ref="A464:B464"/>
    <mergeCell ref="C464:M464"/>
    <mergeCell ref="N464:O464"/>
    <mergeCell ref="P464:Q464"/>
    <mergeCell ref="A465:B465"/>
    <mergeCell ref="C465:M465"/>
    <mergeCell ref="A449:B449"/>
    <mergeCell ref="C449:M449"/>
    <mergeCell ref="N449:O449"/>
    <mergeCell ref="P449:Q449"/>
    <mergeCell ref="A455:B455"/>
    <mergeCell ref="C455:M455"/>
    <mergeCell ref="N455:O455"/>
    <mergeCell ref="P455:Q455"/>
    <mergeCell ref="A450:B450"/>
    <mergeCell ref="C450:M450"/>
    <mergeCell ref="N450:O450"/>
    <mergeCell ref="P450:Q450"/>
    <mergeCell ref="A451:Q451"/>
    <mergeCell ref="A452:B452"/>
    <mergeCell ref="C452:M452"/>
    <mergeCell ref="N452:O452"/>
    <mergeCell ref="P452:Q452"/>
    <mergeCell ref="A453:B453"/>
    <mergeCell ref="C453:M453"/>
    <mergeCell ref="N453:O453"/>
    <mergeCell ref="P453:Q453"/>
    <mergeCell ref="A454:B454"/>
    <mergeCell ref="C454:M454"/>
    <mergeCell ref="N454:O454"/>
    <mergeCell ref="P454:Q454"/>
    <mergeCell ref="A445:B445"/>
    <mergeCell ref="C445:M445"/>
    <mergeCell ref="N445:O445"/>
    <mergeCell ref="P445:Q445"/>
    <mergeCell ref="A446:B446"/>
    <mergeCell ref="C446:M446"/>
    <mergeCell ref="N446:O446"/>
    <mergeCell ref="P446:Q446"/>
    <mergeCell ref="A447:B447"/>
    <mergeCell ref="C447:M447"/>
    <mergeCell ref="N447:O447"/>
    <mergeCell ref="P447:Q447"/>
    <mergeCell ref="A448:B448"/>
    <mergeCell ref="C448:M448"/>
    <mergeCell ref="N448:O448"/>
    <mergeCell ref="P448:Q448"/>
    <mergeCell ref="N439:O439"/>
    <mergeCell ref="P439:Q439"/>
    <mergeCell ref="A440:B440"/>
    <mergeCell ref="C440:M440"/>
    <mergeCell ref="N440:O440"/>
    <mergeCell ref="P440:Q440"/>
    <mergeCell ref="A441:B441"/>
    <mergeCell ref="C441:M441"/>
    <mergeCell ref="N441:O441"/>
    <mergeCell ref="P441:Q441"/>
    <mergeCell ref="A442:Q442"/>
    <mergeCell ref="A443:B443"/>
    <mergeCell ref="C443:M443"/>
    <mergeCell ref="N443:O443"/>
    <mergeCell ref="P443:Q443"/>
    <mergeCell ref="A444:B444"/>
    <mergeCell ref="P444:Q444"/>
    <mergeCell ref="A403:Q403"/>
    <mergeCell ref="A411:B411"/>
    <mergeCell ref="C411:M411"/>
    <mergeCell ref="N411:O411"/>
    <mergeCell ref="P411:Q411"/>
    <mergeCell ref="A372:B372"/>
    <mergeCell ref="C372:M372"/>
    <mergeCell ref="N372:O372"/>
    <mergeCell ref="P372:Q372"/>
    <mergeCell ref="A408:B408"/>
    <mergeCell ref="C408:M408"/>
    <mergeCell ref="N408:O408"/>
    <mergeCell ref="P408:Q408"/>
    <mergeCell ref="A433:B433"/>
    <mergeCell ref="C433:M433"/>
    <mergeCell ref="N433:O433"/>
    <mergeCell ref="P433:Q433"/>
    <mergeCell ref="A412:Q412"/>
    <mergeCell ref="A404:B404"/>
    <mergeCell ref="C404:M404"/>
    <mergeCell ref="N404:O404"/>
    <mergeCell ref="P404:Q404"/>
    <mergeCell ref="A405:B405"/>
    <mergeCell ref="C405:M405"/>
    <mergeCell ref="N405:O405"/>
    <mergeCell ref="P405:Q405"/>
    <mergeCell ref="A406:B406"/>
    <mergeCell ref="C406:M406"/>
    <mergeCell ref="N406:O406"/>
    <mergeCell ref="P406:Q406"/>
    <mergeCell ref="A407:B407"/>
    <mergeCell ref="C407:M407"/>
    <mergeCell ref="N407:O407"/>
    <mergeCell ref="P407:Q407"/>
    <mergeCell ref="A396:B396"/>
    <mergeCell ref="C396:M396"/>
    <mergeCell ref="N396:O396"/>
    <mergeCell ref="P396:Q396"/>
    <mergeCell ref="A401:B401"/>
    <mergeCell ref="C401:M401"/>
    <mergeCell ref="N401:O401"/>
    <mergeCell ref="P401:Q401"/>
    <mergeCell ref="P355:Q355"/>
    <mergeCell ref="A355:B355"/>
    <mergeCell ref="C355:M355"/>
    <mergeCell ref="N355:O355"/>
    <mergeCell ref="A356:B356"/>
    <mergeCell ref="C356:M356"/>
    <mergeCell ref="N356:O356"/>
    <mergeCell ref="P356:Q356"/>
    <mergeCell ref="A395:B395"/>
    <mergeCell ref="C395:M395"/>
    <mergeCell ref="N395:O395"/>
    <mergeCell ref="P395:Q395"/>
    <mergeCell ref="A393:B393"/>
    <mergeCell ref="C393:M393"/>
    <mergeCell ref="N393:O393"/>
    <mergeCell ref="P393:Q393"/>
    <mergeCell ref="A394:B394"/>
    <mergeCell ref="C394:M394"/>
    <mergeCell ref="N394:O394"/>
    <mergeCell ref="P394:Q394"/>
    <mergeCell ref="A391:B391"/>
    <mergeCell ref="A354:B354"/>
    <mergeCell ref="C354:M354"/>
    <mergeCell ref="N354:O354"/>
    <mergeCell ref="P354:Q354"/>
    <mergeCell ref="A364:B364"/>
    <mergeCell ref="C364:M364"/>
    <mergeCell ref="N364:O364"/>
    <mergeCell ref="P364:Q364"/>
    <mergeCell ref="A363:B363"/>
    <mergeCell ref="C363:M363"/>
    <mergeCell ref="N363:O363"/>
    <mergeCell ref="P363:Q363"/>
    <mergeCell ref="P322:Q322"/>
    <mergeCell ref="A315:Q315"/>
    <mergeCell ref="A316:B316"/>
    <mergeCell ref="C316:M316"/>
    <mergeCell ref="N316:O316"/>
    <mergeCell ref="P316:Q316"/>
    <mergeCell ref="A317:B317"/>
    <mergeCell ref="C317:M317"/>
    <mergeCell ref="N317:O317"/>
    <mergeCell ref="P317:Q317"/>
    <mergeCell ref="A333:B333"/>
    <mergeCell ref="C333:M333"/>
    <mergeCell ref="N333:O333"/>
    <mergeCell ref="P333:Q333"/>
    <mergeCell ref="A334:Q334"/>
    <mergeCell ref="A344:B344"/>
    <mergeCell ref="C344:M344"/>
    <mergeCell ref="A361:B361"/>
    <mergeCell ref="C361:M361"/>
    <mergeCell ref="N361:O361"/>
    <mergeCell ref="A282:B282"/>
    <mergeCell ref="C282:M282"/>
    <mergeCell ref="N282:O282"/>
    <mergeCell ref="P282:Q282"/>
    <mergeCell ref="A283:B283"/>
    <mergeCell ref="C283:M283"/>
    <mergeCell ref="N283:O283"/>
    <mergeCell ref="P283:Q283"/>
    <mergeCell ref="A286:B286"/>
    <mergeCell ref="C286:M286"/>
    <mergeCell ref="N286:O286"/>
    <mergeCell ref="P286:Q286"/>
    <mergeCell ref="A301:B301"/>
    <mergeCell ref="C301:M301"/>
    <mergeCell ref="N301:O301"/>
    <mergeCell ref="P301:Q301"/>
    <mergeCell ref="A299:B299"/>
    <mergeCell ref="C299:M299"/>
    <mergeCell ref="N299:O299"/>
    <mergeCell ref="P299:Q299"/>
    <mergeCell ref="A300:B300"/>
    <mergeCell ref="C300:M300"/>
    <mergeCell ref="N300:O300"/>
    <mergeCell ref="P300:Q300"/>
    <mergeCell ref="A297:B297"/>
    <mergeCell ref="C297:M297"/>
    <mergeCell ref="N297:O297"/>
    <mergeCell ref="P297:Q297"/>
    <mergeCell ref="C291:M291"/>
    <mergeCell ref="N291:O291"/>
    <mergeCell ref="P291:Q291"/>
    <mergeCell ref="A288:B288"/>
    <mergeCell ref="A218:B218"/>
    <mergeCell ref="C218:M218"/>
    <mergeCell ref="C257:M257"/>
    <mergeCell ref="N257:O257"/>
    <mergeCell ref="P257:Q257"/>
    <mergeCell ref="A258:B258"/>
    <mergeCell ref="C258:M258"/>
    <mergeCell ref="N258:O258"/>
    <mergeCell ref="P258:Q258"/>
    <mergeCell ref="A264:B264"/>
    <mergeCell ref="C264:M264"/>
    <mergeCell ref="N264:O264"/>
    <mergeCell ref="P264:Q264"/>
    <mergeCell ref="A260:B260"/>
    <mergeCell ref="C260:M260"/>
    <mergeCell ref="N260:O260"/>
    <mergeCell ref="P260:Q260"/>
    <mergeCell ref="A261:B261"/>
    <mergeCell ref="C261:M261"/>
    <mergeCell ref="N261:O261"/>
    <mergeCell ref="P261:Q261"/>
    <mergeCell ref="A262:B262"/>
    <mergeCell ref="C262:M262"/>
    <mergeCell ref="N262:O262"/>
    <mergeCell ref="P262:Q262"/>
    <mergeCell ref="A255:Q255"/>
    <mergeCell ref="A256:B256"/>
    <mergeCell ref="C256:M256"/>
    <mergeCell ref="N256:O256"/>
    <mergeCell ref="N190:O190"/>
    <mergeCell ref="A220:B220"/>
    <mergeCell ref="C220:M220"/>
    <mergeCell ref="N220:O220"/>
    <mergeCell ref="P220:Q220"/>
    <mergeCell ref="A215:B215"/>
    <mergeCell ref="C215:M215"/>
    <mergeCell ref="N215:O215"/>
    <mergeCell ref="P215:Q215"/>
    <mergeCell ref="A197:B197"/>
    <mergeCell ref="C197:M197"/>
    <mergeCell ref="N197:O197"/>
    <mergeCell ref="P197:Q197"/>
    <mergeCell ref="A196:B196"/>
    <mergeCell ref="C196:M196"/>
    <mergeCell ref="N196:O196"/>
    <mergeCell ref="P192:Q192"/>
    <mergeCell ref="P203:Q203"/>
    <mergeCell ref="A202:B202"/>
    <mergeCell ref="C202:M202"/>
    <mergeCell ref="N202:O202"/>
    <mergeCell ref="P202:Q202"/>
    <mergeCell ref="A200:B200"/>
    <mergeCell ref="C200:M200"/>
    <mergeCell ref="N200:O200"/>
    <mergeCell ref="P200:Q200"/>
    <mergeCell ref="A199:B199"/>
    <mergeCell ref="N218:O218"/>
    <mergeCell ref="P218:Q218"/>
    <mergeCell ref="A216:B216"/>
    <mergeCell ref="C216:M216"/>
    <mergeCell ref="N216:O216"/>
    <mergeCell ref="C188:M188"/>
    <mergeCell ref="N188:O188"/>
    <mergeCell ref="P188:Q188"/>
    <mergeCell ref="A189:B189"/>
    <mergeCell ref="C189:M189"/>
    <mergeCell ref="N189:O189"/>
    <mergeCell ref="P189:Q189"/>
    <mergeCell ref="A190:B190"/>
    <mergeCell ref="C190:M190"/>
    <mergeCell ref="A720:B720"/>
    <mergeCell ref="C720:M720"/>
    <mergeCell ref="N720:O720"/>
    <mergeCell ref="P720:Q720"/>
    <mergeCell ref="A718:B718"/>
    <mergeCell ref="C718:M718"/>
    <mergeCell ref="N718:O718"/>
    <mergeCell ref="P718:Q718"/>
    <mergeCell ref="A719:B719"/>
    <mergeCell ref="C719:M719"/>
    <mergeCell ref="N719:O719"/>
    <mergeCell ref="P719:Q719"/>
    <mergeCell ref="A715:Q715"/>
    <mergeCell ref="A717:B717"/>
    <mergeCell ref="C717:M717"/>
    <mergeCell ref="A706:B706"/>
    <mergeCell ref="N254:O254"/>
    <mergeCell ref="P254:Q254"/>
    <mergeCell ref="A257:B257"/>
    <mergeCell ref="C706:M706"/>
    <mergeCell ref="N706:O706"/>
    <mergeCell ref="P706:Q706"/>
    <mergeCell ref="N717:O717"/>
    <mergeCell ref="C707:M707"/>
    <mergeCell ref="N707:O707"/>
    <mergeCell ref="P707:Q707"/>
    <mergeCell ref="A713:B713"/>
    <mergeCell ref="C713:M713"/>
    <mergeCell ref="N713:O713"/>
    <mergeCell ref="P713:Q713"/>
    <mergeCell ref="A183:B183"/>
    <mergeCell ref="C183:M183"/>
    <mergeCell ref="N183:O183"/>
    <mergeCell ref="P183:Q183"/>
    <mergeCell ref="P196:Q196"/>
    <mergeCell ref="P190:Q190"/>
    <mergeCell ref="A191:B191"/>
    <mergeCell ref="C191:M191"/>
    <mergeCell ref="N191:O191"/>
    <mergeCell ref="P191:Q191"/>
    <mergeCell ref="A193:B193"/>
    <mergeCell ref="C193:M193"/>
    <mergeCell ref="N193:O193"/>
    <mergeCell ref="P193:Q193"/>
    <mergeCell ref="A192:B192"/>
    <mergeCell ref="C192:M192"/>
    <mergeCell ref="N192:O192"/>
    <mergeCell ref="A186:Q186"/>
    <mergeCell ref="A187:B187"/>
    <mergeCell ref="C187:M187"/>
    <mergeCell ref="N187:O187"/>
    <mergeCell ref="P187:Q187"/>
    <mergeCell ref="A188:B188"/>
    <mergeCell ref="A697:Q697"/>
    <mergeCell ref="A700:B700"/>
    <mergeCell ref="A714:B714"/>
    <mergeCell ref="C714:M714"/>
    <mergeCell ref="A705:B705"/>
    <mergeCell ref="C705:M705"/>
    <mergeCell ref="N705:O705"/>
    <mergeCell ref="P705:Q705"/>
    <mergeCell ref="A703:B703"/>
    <mergeCell ref="C703:M703"/>
    <mergeCell ref="N703:O703"/>
    <mergeCell ref="P703:Q703"/>
    <mergeCell ref="A704:B704"/>
    <mergeCell ref="C704:M704"/>
    <mergeCell ref="N704:O704"/>
    <mergeCell ref="P704:Q704"/>
    <mergeCell ref="A701:B701"/>
    <mergeCell ref="C701:M701"/>
    <mergeCell ref="N701:O701"/>
    <mergeCell ref="P701:Q701"/>
    <mergeCell ref="A702:B702"/>
    <mergeCell ref="C702:M702"/>
    <mergeCell ref="N702:O702"/>
    <mergeCell ref="P702:Q702"/>
    <mergeCell ref="N714:O714"/>
    <mergeCell ref="P714:Q714"/>
    <mergeCell ref="P711:Q711"/>
    <mergeCell ref="A712:B712"/>
    <mergeCell ref="C712:M712"/>
    <mergeCell ref="N712:O712"/>
    <mergeCell ref="P712:Q712"/>
    <mergeCell ref="A710:B710"/>
    <mergeCell ref="C710:M710"/>
    <mergeCell ref="N710:O710"/>
    <mergeCell ref="C700:M700"/>
    <mergeCell ref="N700:O700"/>
    <mergeCell ref="P700:Q700"/>
    <mergeCell ref="A692:Q692"/>
    <mergeCell ref="A693:B693"/>
    <mergeCell ref="C693:M693"/>
    <mergeCell ref="N693:O693"/>
    <mergeCell ref="P693:Q693"/>
    <mergeCell ref="A694:B694"/>
    <mergeCell ref="C694:M694"/>
    <mergeCell ref="N694:O694"/>
    <mergeCell ref="P694:Q694"/>
    <mergeCell ref="A698:B698"/>
    <mergeCell ref="C698:M698"/>
    <mergeCell ref="N698:O698"/>
    <mergeCell ref="P698:Q698"/>
    <mergeCell ref="A699:B699"/>
    <mergeCell ref="C699:M699"/>
    <mergeCell ref="N699:O699"/>
    <mergeCell ref="P699:Q699"/>
    <mergeCell ref="A688:B688"/>
    <mergeCell ref="C688:M688"/>
    <mergeCell ref="N688:O688"/>
    <mergeCell ref="P688:Q688"/>
    <mergeCell ref="A686:B686"/>
    <mergeCell ref="C686:M686"/>
    <mergeCell ref="N686:O686"/>
    <mergeCell ref="P686:Q686"/>
    <mergeCell ref="A687:B687"/>
    <mergeCell ref="C687:M687"/>
    <mergeCell ref="N687:O687"/>
    <mergeCell ref="P687:Q687"/>
    <mergeCell ref="A685:B685"/>
    <mergeCell ref="C685:M685"/>
    <mergeCell ref="N685:O685"/>
    <mergeCell ref="P685:Q685"/>
    <mergeCell ref="A689:B689"/>
    <mergeCell ref="C689:M689"/>
    <mergeCell ref="N689:O689"/>
    <mergeCell ref="P689:Q689"/>
    <mergeCell ref="A682:B682"/>
    <mergeCell ref="C682:M682"/>
    <mergeCell ref="N682:O682"/>
    <mergeCell ref="P682:Q682"/>
    <mergeCell ref="A684:B684"/>
    <mergeCell ref="C684:M684"/>
    <mergeCell ref="N684:O684"/>
    <mergeCell ref="P684:Q684"/>
    <mergeCell ref="A681:B681"/>
    <mergeCell ref="C681:M681"/>
    <mergeCell ref="N681:O681"/>
    <mergeCell ref="P681:Q681"/>
    <mergeCell ref="A683:B683"/>
    <mergeCell ref="C683:M683"/>
    <mergeCell ref="N683:O683"/>
    <mergeCell ref="P683:Q683"/>
    <mergeCell ref="A678:Q678"/>
    <mergeCell ref="A679:B679"/>
    <mergeCell ref="C679:M679"/>
    <mergeCell ref="N679:O679"/>
    <mergeCell ref="P679:Q679"/>
    <mergeCell ref="N673:O673"/>
    <mergeCell ref="P673:Q673"/>
    <mergeCell ref="A671:Q671"/>
    <mergeCell ref="A672:B672"/>
    <mergeCell ref="C672:M672"/>
    <mergeCell ref="N672:O672"/>
    <mergeCell ref="P672:Q672"/>
    <mergeCell ref="A680:B680"/>
    <mergeCell ref="C680:M680"/>
    <mergeCell ref="N680:O680"/>
    <mergeCell ref="P680:Q680"/>
    <mergeCell ref="A675:B675"/>
    <mergeCell ref="C675:M675"/>
    <mergeCell ref="N675:O675"/>
    <mergeCell ref="P675:Q675"/>
    <mergeCell ref="P677:Q677"/>
    <mergeCell ref="A674:B674"/>
    <mergeCell ref="C674:M674"/>
    <mergeCell ref="N674:O674"/>
    <mergeCell ref="P648:Q648"/>
    <mergeCell ref="A649:B649"/>
    <mergeCell ref="C649:M649"/>
    <mergeCell ref="N649:O649"/>
    <mergeCell ref="P649:Q649"/>
    <mergeCell ref="A668:B668"/>
    <mergeCell ref="C668:M668"/>
    <mergeCell ref="N668:O668"/>
    <mergeCell ref="P668:Q668"/>
    <mergeCell ref="A666:B666"/>
    <mergeCell ref="C666:M666"/>
    <mergeCell ref="N666:O666"/>
    <mergeCell ref="P666:Q666"/>
    <mergeCell ref="A667:B667"/>
    <mergeCell ref="C667:M667"/>
    <mergeCell ref="N667:O667"/>
    <mergeCell ref="P667:Q667"/>
    <mergeCell ref="A654:Q654"/>
    <mergeCell ref="A659:B659"/>
    <mergeCell ref="C659:M659"/>
    <mergeCell ref="N659:O659"/>
    <mergeCell ref="P659:Q659"/>
    <mergeCell ref="A657:B657"/>
    <mergeCell ref="C657:M657"/>
    <mergeCell ref="N657:O657"/>
    <mergeCell ref="P657:Q657"/>
    <mergeCell ref="A658:B658"/>
    <mergeCell ref="C658:M658"/>
    <mergeCell ref="N658:O658"/>
    <mergeCell ref="A652:B652"/>
    <mergeCell ref="C652:M652"/>
    <mergeCell ref="N652:O652"/>
    <mergeCell ref="N646:O646"/>
    <mergeCell ref="P646:Q646"/>
    <mergeCell ref="A647:B647"/>
    <mergeCell ref="C647:M647"/>
    <mergeCell ref="N647:O647"/>
    <mergeCell ref="P647:Q647"/>
    <mergeCell ref="A643:Q643"/>
    <mergeCell ref="A644:B644"/>
    <mergeCell ref="C644:M644"/>
    <mergeCell ref="N644:O644"/>
    <mergeCell ref="P644:Q644"/>
    <mergeCell ref="A645:B645"/>
    <mergeCell ref="C645:M645"/>
    <mergeCell ref="N645:O645"/>
    <mergeCell ref="P645:Q645"/>
    <mergeCell ref="P641:Q641"/>
    <mergeCell ref="A642:B642"/>
    <mergeCell ref="C642:M642"/>
    <mergeCell ref="N642:O642"/>
    <mergeCell ref="P642:Q642"/>
    <mergeCell ref="A623:B623"/>
    <mergeCell ref="C623:M623"/>
    <mergeCell ref="N623:O623"/>
    <mergeCell ref="P623:Q623"/>
    <mergeCell ref="A624:B624"/>
    <mergeCell ref="C624:M624"/>
    <mergeCell ref="N624:O624"/>
    <mergeCell ref="P624:Q624"/>
    <mergeCell ref="A625:B625"/>
    <mergeCell ref="C625:M625"/>
    <mergeCell ref="N625:O625"/>
    <mergeCell ref="P625:Q625"/>
    <mergeCell ref="A626:B626"/>
    <mergeCell ref="C626:M626"/>
    <mergeCell ref="N626:O626"/>
    <mergeCell ref="A640:B640"/>
    <mergeCell ref="C640:M640"/>
    <mergeCell ref="N640:O640"/>
    <mergeCell ref="P640:Q640"/>
    <mergeCell ref="A638:B638"/>
    <mergeCell ref="C638:M638"/>
    <mergeCell ref="N638:O638"/>
    <mergeCell ref="P638:Q638"/>
    <mergeCell ref="A639:B639"/>
    <mergeCell ref="C639:M639"/>
    <mergeCell ref="N639:O639"/>
    <mergeCell ref="P639:Q639"/>
    <mergeCell ref="A632:B632"/>
    <mergeCell ref="C632:M632"/>
    <mergeCell ref="N632:O632"/>
    <mergeCell ref="P632:Q632"/>
    <mergeCell ref="A633:B633"/>
    <mergeCell ref="A621:B621"/>
    <mergeCell ref="C621:M621"/>
    <mergeCell ref="N621:O621"/>
    <mergeCell ref="P621:Q621"/>
    <mergeCell ref="A622:B622"/>
    <mergeCell ref="C622:M622"/>
    <mergeCell ref="N622:O622"/>
    <mergeCell ref="P622:Q622"/>
    <mergeCell ref="A618:Q618"/>
    <mergeCell ref="A619:B619"/>
    <mergeCell ref="C619:M619"/>
    <mergeCell ref="N619:O619"/>
    <mergeCell ref="P619:Q619"/>
    <mergeCell ref="A620:B620"/>
    <mergeCell ref="C620:M620"/>
    <mergeCell ref="N620:O620"/>
    <mergeCell ref="P620:Q620"/>
    <mergeCell ref="A615:B615"/>
    <mergeCell ref="C615:M615"/>
    <mergeCell ref="N615:O615"/>
    <mergeCell ref="P615:Q615"/>
    <mergeCell ref="A613:B613"/>
    <mergeCell ref="C613:M613"/>
    <mergeCell ref="N613:O613"/>
    <mergeCell ref="P613:Q613"/>
    <mergeCell ref="A614:B614"/>
    <mergeCell ref="C614:M614"/>
    <mergeCell ref="N614:O614"/>
    <mergeCell ref="P614:Q614"/>
    <mergeCell ref="A611:B611"/>
    <mergeCell ref="C611:M611"/>
    <mergeCell ref="N611:O611"/>
    <mergeCell ref="P611:Q611"/>
    <mergeCell ref="A612:B612"/>
    <mergeCell ref="C612:M612"/>
    <mergeCell ref="N612:O612"/>
    <mergeCell ref="P612:Q612"/>
    <mergeCell ref="C598:M598"/>
    <mergeCell ref="N598:O598"/>
    <mergeCell ref="P598:Q598"/>
    <mergeCell ref="A599:B599"/>
    <mergeCell ref="C599:M599"/>
    <mergeCell ref="N599:O599"/>
    <mergeCell ref="P599:Q599"/>
    <mergeCell ref="A602:B602"/>
    <mergeCell ref="C602:M602"/>
    <mergeCell ref="N602:O602"/>
    <mergeCell ref="P602:Q602"/>
    <mergeCell ref="A609:B609"/>
    <mergeCell ref="C609:M609"/>
    <mergeCell ref="N609:O609"/>
    <mergeCell ref="P609:Q609"/>
    <mergeCell ref="A610:B610"/>
    <mergeCell ref="C610:M610"/>
    <mergeCell ref="N610:O610"/>
    <mergeCell ref="P610:Q610"/>
    <mergeCell ref="A606:Q606"/>
    <mergeCell ref="A607:B607"/>
    <mergeCell ref="C607:M607"/>
    <mergeCell ref="N607:O607"/>
    <mergeCell ref="P607:Q607"/>
    <mergeCell ref="A608:B608"/>
    <mergeCell ref="C608:M608"/>
    <mergeCell ref="N608:O608"/>
    <mergeCell ref="P608:Q608"/>
    <mergeCell ref="C605:M605"/>
    <mergeCell ref="N605:O605"/>
    <mergeCell ref="P605:Q605"/>
    <mergeCell ref="A603:B603"/>
    <mergeCell ref="A577:B577"/>
    <mergeCell ref="C577:M577"/>
    <mergeCell ref="N577:O577"/>
    <mergeCell ref="P577:Q577"/>
    <mergeCell ref="A578:B578"/>
    <mergeCell ref="C578:M578"/>
    <mergeCell ref="N578:O578"/>
    <mergeCell ref="P578:Q578"/>
    <mergeCell ref="A595:B595"/>
    <mergeCell ref="C595:M595"/>
    <mergeCell ref="N595:O595"/>
    <mergeCell ref="P595:Q595"/>
    <mergeCell ref="A591:B591"/>
    <mergeCell ref="C591:M591"/>
    <mergeCell ref="N591:O591"/>
    <mergeCell ref="P591:Q591"/>
    <mergeCell ref="A592:Q592"/>
    <mergeCell ref="A593:B593"/>
    <mergeCell ref="C593:M593"/>
    <mergeCell ref="N593:O593"/>
    <mergeCell ref="P593:Q593"/>
    <mergeCell ref="P580:Q580"/>
    <mergeCell ref="A582:B582"/>
    <mergeCell ref="C582:M582"/>
    <mergeCell ref="N582:O582"/>
    <mergeCell ref="P582:Q582"/>
    <mergeCell ref="A583:B583"/>
    <mergeCell ref="C583:M583"/>
    <mergeCell ref="N583:O583"/>
    <mergeCell ref="P583:Q583"/>
    <mergeCell ref="A586:B586"/>
    <mergeCell ref="C586:M586"/>
    <mergeCell ref="A576:B576"/>
    <mergeCell ref="C576:M576"/>
    <mergeCell ref="N576:O576"/>
    <mergeCell ref="P576:Q576"/>
    <mergeCell ref="A574:B574"/>
    <mergeCell ref="C574:M574"/>
    <mergeCell ref="N574:O574"/>
    <mergeCell ref="P574:Q574"/>
    <mergeCell ref="A575:B575"/>
    <mergeCell ref="C575:M575"/>
    <mergeCell ref="N575:O575"/>
    <mergeCell ref="P575:Q575"/>
    <mergeCell ref="A572:B572"/>
    <mergeCell ref="C572:M572"/>
    <mergeCell ref="N572:O572"/>
    <mergeCell ref="P572:Q572"/>
    <mergeCell ref="A573:B573"/>
    <mergeCell ref="C573:M573"/>
    <mergeCell ref="N573:O573"/>
    <mergeCell ref="P573:Q573"/>
    <mergeCell ref="A565:B565"/>
    <mergeCell ref="C565:M565"/>
    <mergeCell ref="N565:O565"/>
    <mergeCell ref="P565:Q565"/>
    <mergeCell ref="A566:B566"/>
    <mergeCell ref="C566:M566"/>
    <mergeCell ref="N566:O566"/>
    <mergeCell ref="P566:Q566"/>
    <mergeCell ref="A570:B570"/>
    <mergeCell ref="C570:M570"/>
    <mergeCell ref="N570:O570"/>
    <mergeCell ref="P570:Q570"/>
    <mergeCell ref="A571:B571"/>
    <mergeCell ref="C571:M571"/>
    <mergeCell ref="N571:O571"/>
    <mergeCell ref="P571:Q571"/>
    <mergeCell ref="A567:Q567"/>
    <mergeCell ref="A568:B568"/>
    <mergeCell ref="C568:M568"/>
    <mergeCell ref="N568:O568"/>
    <mergeCell ref="P568:Q568"/>
    <mergeCell ref="A569:B569"/>
    <mergeCell ref="C569:M569"/>
    <mergeCell ref="N569:O569"/>
    <mergeCell ref="P569:Q569"/>
    <mergeCell ref="A564:B564"/>
    <mergeCell ref="C564:M564"/>
    <mergeCell ref="N564:O564"/>
    <mergeCell ref="P564:Q564"/>
    <mergeCell ref="A562:B562"/>
    <mergeCell ref="C562:M562"/>
    <mergeCell ref="N562:O562"/>
    <mergeCell ref="P562:Q562"/>
    <mergeCell ref="A563:B563"/>
    <mergeCell ref="C563:M563"/>
    <mergeCell ref="N563:O563"/>
    <mergeCell ref="P563:Q563"/>
    <mergeCell ref="A560:B560"/>
    <mergeCell ref="C560:M560"/>
    <mergeCell ref="N560:O560"/>
    <mergeCell ref="P560:Q560"/>
    <mergeCell ref="A561:B561"/>
    <mergeCell ref="C561:M561"/>
    <mergeCell ref="N561:O561"/>
    <mergeCell ref="P561:Q561"/>
    <mergeCell ref="P548:Q548"/>
    <mergeCell ref="A558:Q558"/>
    <mergeCell ref="A559:B559"/>
    <mergeCell ref="C559:M559"/>
    <mergeCell ref="N559:O559"/>
    <mergeCell ref="P559:Q559"/>
    <mergeCell ref="A552:B552"/>
    <mergeCell ref="C552:M552"/>
    <mergeCell ref="N552:O552"/>
    <mergeCell ref="P552:Q552"/>
    <mergeCell ref="A555:B555"/>
    <mergeCell ref="C555:M555"/>
    <mergeCell ref="N555:O555"/>
    <mergeCell ref="P555:Q555"/>
    <mergeCell ref="A556:B556"/>
    <mergeCell ref="C556:M556"/>
    <mergeCell ref="N556:O556"/>
    <mergeCell ref="P556:Q556"/>
    <mergeCell ref="A557:B557"/>
    <mergeCell ref="C557:M557"/>
    <mergeCell ref="N557:O557"/>
    <mergeCell ref="P557:Q557"/>
    <mergeCell ref="A536:B536"/>
    <mergeCell ref="C536:M536"/>
    <mergeCell ref="N536:O536"/>
    <mergeCell ref="P536:Q536"/>
    <mergeCell ref="A544:B544"/>
    <mergeCell ref="C544:M544"/>
    <mergeCell ref="N544:O544"/>
    <mergeCell ref="P544:Q544"/>
    <mergeCell ref="A542:B542"/>
    <mergeCell ref="C542:M542"/>
    <mergeCell ref="N542:O542"/>
    <mergeCell ref="P542:Q542"/>
    <mergeCell ref="A543:B543"/>
    <mergeCell ref="C543:M543"/>
    <mergeCell ref="N543:O543"/>
    <mergeCell ref="P543:Q543"/>
    <mergeCell ref="A538:Q538"/>
    <mergeCell ref="A539:B539"/>
    <mergeCell ref="C539:M539"/>
    <mergeCell ref="N539:O539"/>
    <mergeCell ref="P539:Q539"/>
    <mergeCell ref="A541:B541"/>
    <mergeCell ref="C541:M541"/>
    <mergeCell ref="N541:O541"/>
    <mergeCell ref="P541:Q541"/>
    <mergeCell ref="A528:Q528"/>
    <mergeCell ref="A531:B531"/>
    <mergeCell ref="C531:M531"/>
    <mergeCell ref="N531:O531"/>
    <mergeCell ref="P531:Q531"/>
    <mergeCell ref="A529:B529"/>
    <mergeCell ref="C529:M529"/>
    <mergeCell ref="N529:O529"/>
    <mergeCell ref="P529:Q529"/>
    <mergeCell ref="A530:B530"/>
    <mergeCell ref="C530:M530"/>
    <mergeCell ref="N530:O530"/>
    <mergeCell ref="P530:Q530"/>
    <mergeCell ref="A535:B535"/>
    <mergeCell ref="C535:M535"/>
    <mergeCell ref="N535:O535"/>
    <mergeCell ref="P535:Q535"/>
    <mergeCell ref="N515:O515"/>
    <mergeCell ref="P515:Q515"/>
    <mergeCell ref="A513:B513"/>
    <mergeCell ref="C513:M513"/>
    <mergeCell ref="N513:O513"/>
    <mergeCell ref="P513:Q513"/>
    <mergeCell ref="A523:B523"/>
    <mergeCell ref="C523:M523"/>
    <mergeCell ref="N523:O523"/>
    <mergeCell ref="P523:Q523"/>
    <mergeCell ref="A524:B524"/>
    <mergeCell ref="C524:M524"/>
    <mergeCell ref="N524:O524"/>
    <mergeCell ref="P524:Q524"/>
    <mergeCell ref="A521:B521"/>
    <mergeCell ref="C521:M521"/>
    <mergeCell ref="N521:O521"/>
    <mergeCell ref="P521:Q521"/>
    <mergeCell ref="A522:B522"/>
    <mergeCell ref="C522:M522"/>
    <mergeCell ref="N522:O522"/>
    <mergeCell ref="P522:Q522"/>
    <mergeCell ref="A439:B439"/>
    <mergeCell ref="C439:M439"/>
    <mergeCell ref="A487:B487"/>
    <mergeCell ref="C487:M487"/>
    <mergeCell ref="N487:O487"/>
    <mergeCell ref="P487:Q487"/>
    <mergeCell ref="A485:B485"/>
    <mergeCell ref="C485:M485"/>
    <mergeCell ref="N485:O485"/>
    <mergeCell ref="P485:Q485"/>
    <mergeCell ref="A486:B486"/>
    <mergeCell ref="C486:M486"/>
    <mergeCell ref="N486:O486"/>
    <mergeCell ref="P486:Q486"/>
    <mergeCell ref="A479:B479"/>
    <mergeCell ref="C479:M479"/>
    <mergeCell ref="N479:O479"/>
    <mergeCell ref="P479:Q479"/>
    <mergeCell ref="A481:B481"/>
    <mergeCell ref="C481:M481"/>
    <mergeCell ref="N481:O481"/>
    <mergeCell ref="P481:Q481"/>
    <mergeCell ref="A483:B483"/>
    <mergeCell ref="C483:M483"/>
    <mergeCell ref="N483:O483"/>
    <mergeCell ref="P483:Q483"/>
    <mergeCell ref="A484:B484"/>
    <mergeCell ref="C484:M484"/>
    <mergeCell ref="N484:O484"/>
    <mergeCell ref="P484:Q484"/>
    <mergeCell ref="C444:M444"/>
    <mergeCell ref="N444:O444"/>
    <mergeCell ref="N426:O426"/>
    <mergeCell ref="P426:Q426"/>
    <mergeCell ref="A434:B434"/>
    <mergeCell ref="C434:M434"/>
    <mergeCell ref="N434:O434"/>
    <mergeCell ref="P434:Q434"/>
    <mergeCell ref="A435:B435"/>
    <mergeCell ref="C435:M435"/>
    <mergeCell ref="N435:O435"/>
    <mergeCell ref="P435:Q435"/>
    <mergeCell ref="A436:B436"/>
    <mergeCell ref="C436:M436"/>
    <mergeCell ref="N436:O436"/>
    <mergeCell ref="P436:Q436"/>
    <mergeCell ref="N470:O470"/>
    <mergeCell ref="P470:Q470"/>
    <mergeCell ref="A427:B427"/>
    <mergeCell ref="C427:M427"/>
    <mergeCell ref="N427:O427"/>
    <mergeCell ref="P427:Q427"/>
    <mergeCell ref="A429:B429"/>
    <mergeCell ref="C429:M429"/>
    <mergeCell ref="N429:O429"/>
    <mergeCell ref="P429:Q429"/>
    <mergeCell ref="A437:B437"/>
    <mergeCell ref="C437:M437"/>
    <mergeCell ref="N437:O437"/>
    <mergeCell ref="P437:Q437"/>
    <mergeCell ref="A438:B438"/>
    <mergeCell ref="C438:M438"/>
    <mergeCell ref="N438:O438"/>
    <mergeCell ref="P438:Q438"/>
    <mergeCell ref="A418:B418"/>
    <mergeCell ref="C418:M418"/>
    <mergeCell ref="N418:O418"/>
    <mergeCell ref="P418:Q418"/>
    <mergeCell ref="A419:B419"/>
    <mergeCell ref="C419:M419"/>
    <mergeCell ref="N419:O419"/>
    <mergeCell ref="P419:Q419"/>
    <mergeCell ref="A416:B416"/>
    <mergeCell ref="C416:M416"/>
    <mergeCell ref="N416:O416"/>
    <mergeCell ref="P416:Q416"/>
    <mergeCell ref="A417:B417"/>
    <mergeCell ref="C417:M417"/>
    <mergeCell ref="N417:O417"/>
    <mergeCell ref="P417:Q417"/>
    <mergeCell ref="A414:B414"/>
    <mergeCell ref="C414:M414"/>
    <mergeCell ref="N414:O414"/>
    <mergeCell ref="P414:Q414"/>
    <mergeCell ref="A415:B415"/>
    <mergeCell ref="C415:M415"/>
    <mergeCell ref="N415:O415"/>
    <mergeCell ref="P415:Q415"/>
    <mergeCell ref="A413:B413"/>
    <mergeCell ref="C413:M413"/>
    <mergeCell ref="N413:O413"/>
    <mergeCell ref="P413:Q413"/>
    <mergeCell ref="A400:B400"/>
    <mergeCell ref="C400:M400"/>
    <mergeCell ref="N400:O400"/>
    <mergeCell ref="P400:Q400"/>
    <mergeCell ref="A397:B397"/>
    <mergeCell ref="C397:M397"/>
    <mergeCell ref="N397:O397"/>
    <mergeCell ref="P397:Q397"/>
    <mergeCell ref="A399:B399"/>
    <mergeCell ref="C399:M399"/>
    <mergeCell ref="N399:O399"/>
    <mergeCell ref="P399:Q399"/>
    <mergeCell ref="A398:B398"/>
    <mergeCell ref="C398:M398"/>
    <mergeCell ref="N398:O398"/>
    <mergeCell ref="P398:Q398"/>
    <mergeCell ref="A409:B409"/>
    <mergeCell ref="C409:M409"/>
    <mergeCell ref="N409:O409"/>
    <mergeCell ref="P409:Q409"/>
    <mergeCell ref="A410:B410"/>
    <mergeCell ref="C410:M410"/>
    <mergeCell ref="N410:O410"/>
    <mergeCell ref="P410:Q410"/>
    <mergeCell ref="A402:B402"/>
    <mergeCell ref="C402:M402"/>
    <mergeCell ref="N402:O402"/>
    <mergeCell ref="P402:Q402"/>
    <mergeCell ref="A389:Q389"/>
    <mergeCell ref="A390:B390"/>
    <mergeCell ref="C390:M390"/>
    <mergeCell ref="N390:O390"/>
    <mergeCell ref="P390:Q390"/>
    <mergeCell ref="A392:B392"/>
    <mergeCell ref="C392:M392"/>
    <mergeCell ref="N392:O392"/>
    <mergeCell ref="P392:Q392"/>
    <mergeCell ref="A386:B386"/>
    <mergeCell ref="C386:M386"/>
    <mergeCell ref="N386:O386"/>
    <mergeCell ref="P386:Q386"/>
    <mergeCell ref="A384:B384"/>
    <mergeCell ref="C384:M384"/>
    <mergeCell ref="N384:O384"/>
    <mergeCell ref="P384:Q384"/>
    <mergeCell ref="A385:B385"/>
    <mergeCell ref="C385:M385"/>
    <mergeCell ref="N385:O385"/>
    <mergeCell ref="P385:Q385"/>
    <mergeCell ref="A387:B387"/>
    <mergeCell ref="C387:M387"/>
    <mergeCell ref="N387:O387"/>
    <mergeCell ref="P387:Q387"/>
    <mergeCell ref="A388:B388"/>
    <mergeCell ref="C388:M388"/>
    <mergeCell ref="N388:O388"/>
    <mergeCell ref="P388:Q388"/>
    <mergeCell ref="C391:M391"/>
    <mergeCell ref="N391:O391"/>
    <mergeCell ref="P391:Q391"/>
    <mergeCell ref="A383:B383"/>
    <mergeCell ref="C383:M383"/>
    <mergeCell ref="N383:O383"/>
    <mergeCell ref="P383:Q383"/>
    <mergeCell ref="A380:B380"/>
    <mergeCell ref="C380:M380"/>
    <mergeCell ref="N380:O380"/>
    <mergeCell ref="P380:Q380"/>
    <mergeCell ref="A381:B381"/>
    <mergeCell ref="C381:M381"/>
    <mergeCell ref="N381:O381"/>
    <mergeCell ref="P381:Q381"/>
    <mergeCell ref="A378:B378"/>
    <mergeCell ref="C378:M378"/>
    <mergeCell ref="N378:O378"/>
    <mergeCell ref="P378:Q378"/>
    <mergeCell ref="A379:B379"/>
    <mergeCell ref="C379:M379"/>
    <mergeCell ref="N379:O379"/>
    <mergeCell ref="P379:Q379"/>
    <mergeCell ref="A375:B375"/>
    <mergeCell ref="C375:M375"/>
    <mergeCell ref="N375:O375"/>
    <mergeCell ref="P375:Q375"/>
    <mergeCell ref="A377:B377"/>
    <mergeCell ref="C377:M377"/>
    <mergeCell ref="N377:O377"/>
    <mergeCell ref="P377:Q377"/>
    <mergeCell ref="A373:B373"/>
    <mergeCell ref="C373:M373"/>
    <mergeCell ref="N373:O373"/>
    <mergeCell ref="P373:Q373"/>
    <mergeCell ref="A374:B374"/>
    <mergeCell ref="C374:M374"/>
    <mergeCell ref="N374:O374"/>
    <mergeCell ref="P374:Q374"/>
    <mergeCell ref="A382:B382"/>
    <mergeCell ref="C382:M382"/>
    <mergeCell ref="N382:O382"/>
    <mergeCell ref="P382:Q382"/>
    <mergeCell ref="A376:Q376"/>
    <mergeCell ref="A370:B370"/>
    <mergeCell ref="C370:M370"/>
    <mergeCell ref="N370:O370"/>
    <mergeCell ref="P370:Q370"/>
    <mergeCell ref="A371:B371"/>
    <mergeCell ref="C371:M371"/>
    <mergeCell ref="N371:O371"/>
    <mergeCell ref="P371:Q371"/>
    <mergeCell ref="A368:B368"/>
    <mergeCell ref="C368:M368"/>
    <mergeCell ref="N368:O368"/>
    <mergeCell ref="P368:Q368"/>
    <mergeCell ref="A369:B369"/>
    <mergeCell ref="C369:M369"/>
    <mergeCell ref="N369:O369"/>
    <mergeCell ref="P369:Q369"/>
    <mergeCell ref="A365:B365"/>
    <mergeCell ref="C365:M365"/>
    <mergeCell ref="N365:O365"/>
    <mergeCell ref="P365:Q365"/>
    <mergeCell ref="A367:B367"/>
    <mergeCell ref="C367:M367"/>
    <mergeCell ref="N367:O367"/>
    <mergeCell ref="P367:Q367"/>
    <mergeCell ref="A366:Q366"/>
    <mergeCell ref="P361:Q361"/>
    <mergeCell ref="A362:B362"/>
    <mergeCell ref="C362:M362"/>
    <mergeCell ref="N362:O362"/>
    <mergeCell ref="P362:Q362"/>
    <mergeCell ref="A359:B359"/>
    <mergeCell ref="C359:M359"/>
    <mergeCell ref="N359:O359"/>
    <mergeCell ref="P359:Q359"/>
    <mergeCell ref="A360:B360"/>
    <mergeCell ref="C360:M360"/>
    <mergeCell ref="N360:O360"/>
    <mergeCell ref="P360:Q360"/>
    <mergeCell ref="A357:Q357"/>
    <mergeCell ref="A358:B358"/>
    <mergeCell ref="C358:M358"/>
    <mergeCell ref="N358:O358"/>
    <mergeCell ref="P358:Q358"/>
    <mergeCell ref="A352:B352"/>
    <mergeCell ref="C352:M352"/>
    <mergeCell ref="N352:O352"/>
    <mergeCell ref="P352:Q352"/>
    <mergeCell ref="A353:B353"/>
    <mergeCell ref="C353:M353"/>
    <mergeCell ref="N353:O353"/>
    <mergeCell ref="P353:Q353"/>
    <mergeCell ref="A350:B350"/>
    <mergeCell ref="C350:M350"/>
    <mergeCell ref="N350:O350"/>
    <mergeCell ref="P350:Q350"/>
    <mergeCell ref="A351:B351"/>
    <mergeCell ref="C351:M351"/>
    <mergeCell ref="N351:O351"/>
    <mergeCell ref="P351:Q351"/>
    <mergeCell ref="A347:Q347"/>
    <mergeCell ref="A348:B348"/>
    <mergeCell ref="C348:M348"/>
    <mergeCell ref="N348:O348"/>
    <mergeCell ref="P348:Q348"/>
    <mergeCell ref="A349:B349"/>
    <mergeCell ref="C349:M349"/>
    <mergeCell ref="N349:O349"/>
    <mergeCell ref="P349:Q349"/>
    <mergeCell ref="A345:B345"/>
    <mergeCell ref="C345:M345"/>
    <mergeCell ref="N345:O345"/>
    <mergeCell ref="P345:Q345"/>
    <mergeCell ref="A346:B346"/>
    <mergeCell ref="C346:M346"/>
    <mergeCell ref="N346:O346"/>
    <mergeCell ref="P346:Q346"/>
    <mergeCell ref="A341:B341"/>
    <mergeCell ref="C341:M341"/>
    <mergeCell ref="N341:O341"/>
    <mergeCell ref="P341:Q341"/>
    <mergeCell ref="A342:B342"/>
    <mergeCell ref="C342:M342"/>
    <mergeCell ref="N342:O342"/>
    <mergeCell ref="P342:Q342"/>
    <mergeCell ref="A339:B339"/>
    <mergeCell ref="C339:M339"/>
    <mergeCell ref="N339:O339"/>
    <mergeCell ref="P339:Q339"/>
    <mergeCell ref="A340:B340"/>
    <mergeCell ref="C340:M340"/>
    <mergeCell ref="N340:O340"/>
    <mergeCell ref="P340:Q340"/>
    <mergeCell ref="C343:M343"/>
    <mergeCell ref="N343:O343"/>
    <mergeCell ref="P343:Q343"/>
    <mergeCell ref="N344:O344"/>
    <mergeCell ref="P344:Q344"/>
    <mergeCell ref="A343:B343"/>
    <mergeCell ref="A337:B337"/>
    <mergeCell ref="C337:M337"/>
    <mergeCell ref="N337:O337"/>
    <mergeCell ref="P337:Q337"/>
    <mergeCell ref="A338:B338"/>
    <mergeCell ref="C338:M338"/>
    <mergeCell ref="N338:O338"/>
    <mergeCell ref="P338:Q338"/>
    <mergeCell ref="A335:B335"/>
    <mergeCell ref="C335:M335"/>
    <mergeCell ref="N335:O335"/>
    <mergeCell ref="P335:Q335"/>
    <mergeCell ref="A336:B336"/>
    <mergeCell ref="C336:M336"/>
    <mergeCell ref="N336:O336"/>
    <mergeCell ref="P336:Q336"/>
    <mergeCell ref="A331:B331"/>
    <mergeCell ref="C331:M331"/>
    <mergeCell ref="N331:O331"/>
    <mergeCell ref="P331:Q331"/>
    <mergeCell ref="A332:B332"/>
    <mergeCell ref="C332:M332"/>
    <mergeCell ref="N332:O332"/>
    <mergeCell ref="P332:Q332"/>
    <mergeCell ref="A329:B329"/>
    <mergeCell ref="C329:M329"/>
    <mergeCell ref="N329:O329"/>
    <mergeCell ref="P329:Q329"/>
    <mergeCell ref="A330:B330"/>
    <mergeCell ref="C330:M330"/>
    <mergeCell ref="N330:O330"/>
    <mergeCell ref="P330:Q330"/>
    <mergeCell ref="A327:B327"/>
    <mergeCell ref="C327:M327"/>
    <mergeCell ref="N327:O327"/>
    <mergeCell ref="P327:Q327"/>
    <mergeCell ref="A328:B328"/>
    <mergeCell ref="C328:M328"/>
    <mergeCell ref="N328:O328"/>
    <mergeCell ref="P328:Q328"/>
    <mergeCell ref="A325:Q325"/>
    <mergeCell ref="A326:B326"/>
    <mergeCell ref="C326:M326"/>
    <mergeCell ref="N326:O326"/>
    <mergeCell ref="P326:Q326"/>
    <mergeCell ref="A318:B318"/>
    <mergeCell ref="C318:M318"/>
    <mergeCell ref="N318:O318"/>
    <mergeCell ref="P318:Q318"/>
    <mergeCell ref="A323:B323"/>
    <mergeCell ref="C323:M323"/>
    <mergeCell ref="N323:O323"/>
    <mergeCell ref="P323:Q323"/>
    <mergeCell ref="A324:B324"/>
    <mergeCell ref="C324:M324"/>
    <mergeCell ref="N324:O324"/>
    <mergeCell ref="P324:Q324"/>
    <mergeCell ref="A319:B319"/>
    <mergeCell ref="C319:M319"/>
    <mergeCell ref="N319:O319"/>
    <mergeCell ref="P319:Q319"/>
    <mergeCell ref="A320:B320"/>
    <mergeCell ref="C320:M320"/>
    <mergeCell ref="N320:O320"/>
    <mergeCell ref="P320:Q320"/>
    <mergeCell ref="A321:B321"/>
    <mergeCell ref="C321:M321"/>
    <mergeCell ref="N321:O321"/>
    <mergeCell ref="P321:Q321"/>
    <mergeCell ref="A322:B322"/>
    <mergeCell ref="C322:M322"/>
    <mergeCell ref="N322:O322"/>
    <mergeCell ref="A310:B310"/>
    <mergeCell ref="C310:M310"/>
    <mergeCell ref="N310:O310"/>
    <mergeCell ref="P310:Q310"/>
    <mergeCell ref="A311:B311"/>
    <mergeCell ref="C311:M311"/>
    <mergeCell ref="N311:O311"/>
    <mergeCell ref="P311:Q311"/>
    <mergeCell ref="A312:B312"/>
    <mergeCell ref="C312:M312"/>
    <mergeCell ref="N312:O312"/>
    <mergeCell ref="P312:Q312"/>
    <mergeCell ref="A313:B313"/>
    <mergeCell ref="C313:M313"/>
    <mergeCell ref="N313:O313"/>
    <mergeCell ref="P313:Q313"/>
    <mergeCell ref="A314:B314"/>
    <mergeCell ref="C314:M314"/>
    <mergeCell ref="N314:O314"/>
    <mergeCell ref="P314:Q314"/>
    <mergeCell ref="P298:Q298"/>
    <mergeCell ref="A298:B298"/>
    <mergeCell ref="A308:B308"/>
    <mergeCell ref="C308:M308"/>
    <mergeCell ref="N308:O308"/>
    <mergeCell ref="P308:Q308"/>
    <mergeCell ref="A309:B309"/>
    <mergeCell ref="C309:M309"/>
    <mergeCell ref="N309:O309"/>
    <mergeCell ref="P309:Q309"/>
    <mergeCell ref="A306:B306"/>
    <mergeCell ref="C306:M306"/>
    <mergeCell ref="N306:O306"/>
    <mergeCell ref="P306:Q306"/>
    <mergeCell ref="A307:B307"/>
    <mergeCell ref="C307:M307"/>
    <mergeCell ref="N307:O307"/>
    <mergeCell ref="P307:Q307"/>
    <mergeCell ref="A303:Q303"/>
    <mergeCell ref="A304:B304"/>
    <mergeCell ref="C304:M304"/>
    <mergeCell ref="N304:O304"/>
    <mergeCell ref="P304:Q304"/>
    <mergeCell ref="A305:B305"/>
    <mergeCell ref="C305:M305"/>
    <mergeCell ref="N305:O305"/>
    <mergeCell ref="P305:Q305"/>
    <mergeCell ref="P285:Q285"/>
    <mergeCell ref="A287:B287"/>
    <mergeCell ref="C287:M287"/>
    <mergeCell ref="N287:O287"/>
    <mergeCell ref="P287:Q287"/>
    <mergeCell ref="A290:B290"/>
    <mergeCell ref="C290:M290"/>
    <mergeCell ref="N290:O290"/>
    <mergeCell ref="P290:Q290"/>
    <mergeCell ref="A302:B302"/>
    <mergeCell ref="C302:M302"/>
    <mergeCell ref="N302:O302"/>
    <mergeCell ref="P302:Q302"/>
    <mergeCell ref="A294:Q294"/>
    <mergeCell ref="A295:B295"/>
    <mergeCell ref="C295:M295"/>
    <mergeCell ref="N295:O295"/>
    <mergeCell ref="P295:Q295"/>
    <mergeCell ref="A296:B296"/>
    <mergeCell ref="C296:M296"/>
    <mergeCell ref="N296:O296"/>
    <mergeCell ref="P296:Q296"/>
    <mergeCell ref="A292:B292"/>
    <mergeCell ref="C292:M292"/>
    <mergeCell ref="N292:O292"/>
    <mergeCell ref="P292:Q292"/>
    <mergeCell ref="A293:B293"/>
    <mergeCell ref="C293:M293"/>
    <mergeCell ref="N293:O293"/>
    <mergeCell ref="P293:Q293"/>
    <mergeCell ref="C298:M298"/>
    <mergeCell ref="N298:O298"/>
    <mergeCell ref="A291:B291"/>
    <mergeCell ref="A281:B281"/>
    <mergeCell ref="C281:M281"/>
    <mergeCell ref="N281:O281"/>
    <mergeCell ref="P281:Q281"/>
    <mergeCell ref="A279:B279"/>
    <mergeCell ref="C279:M279"/>
    <mergeCell ref="N279:O279"/>
    <mergeCell ref="P279:Q279"/>
    <mergeCell ref="A280:B280"/>
    <mergeCell ref="C280:M280"/>
    <mergeCell ref="N280:O280"/>
    <mergeCell ref="P280:Q280"/>
    <mergeCell ref="A277:B277"/>
    <mergeCell ref="C277:M277"/>
    <mergeCell ref="N277:O277"/>
    <mergeCell ref="P277:Q277"/>
    <mergeCell ref="A278:B278"/>
    <mergeCell ref="C278:M278"/>
    <mergeCell ref="N278:O278"/>
    <mergeCell ref="P278:Q278"/>
    <mergeCell ref="C288:M288"/>
    <mergeCell ref="N288:O288"/>
    <mergeCell ref="P288:Q288"/>
    <mergeCell ref="A289:B289"/>
    <mergeCell ref="C289:M289"/>
    <mergeCell ref="N289:O289"/>
    <mergeCell ref="P289:Q289"/>
    <mergeCell ref="A284:Q284"/>
    <mergeCell ref="A285:B285"/>
    <mergeCell ref="C285:M285"/>
    <mergeCell ref="N285:O285"/>
    <mergeCell ref="A275:Q275"/>
    <mergeCell ref="A276:B276"/>
    <mergeCell ref="C276:M276"/>
    <mergeCell ref="N276:O276"/>
    <mergeCell ref="P276:Q276"/>
    <mergeCell ref="A269:B269"/>
    <mergeCell ref="C269:M269"/>
    <mergeCell ref="N269:O269"/>
    <mergeCell ref="P269:Q269"/>
    <mergeCell ref="A272:B272"/>
    <mergeCell ref="C272:M272"/>
    <mergeCell ref="N272:O272"/>
    <mergeCell ref="P272:Q272"/>
    <mergeCell ref="A270:B270"/>
    <mergeCell ref="C270:M270"/>
    <mergeCell ref="N270:O270"/>
    <mergeCell ref="P270:Q270"/>
    <mergeCell ref="A271:B271"/>
    <mergeCell ref="C271:M271"/>
    <mergeCell ref="N271:O271"/>
    <mergeCell ref="P271:Q271"/>
    <mergeCell ref="A273:B273"/>
    <mergeCell ref="C273:M273"/>
    <mergeCell ref="N273:O273"/>
    <mergeCell ref="P273:Q273"/>
    <mergeCell ref="A274:B274"/>
    <mergeCell ref="C274:M274"/>
    <mergeCell ref="N274:O274"/>
    <mergeCell ref="P274:Q274"/>
    <mergeCell ref="A267:B267"/>
    <mergeCell ref="C267:M267"/>
    <mergeCell ref="N267:O267"/>
    <mergeCell ref="P267:Q267"/>
    <mergeCell ref="A268:B268"/>
    <mergeCell ref="C268:M268"/>
    <mergeCell ref="N268:O268"/>
    <mergeCell ref="P268:Q268"/>
    <mergeCell ref="A263:B263"/>
    <mergeCell ref="C263:M263"/>
    <mergeCell ref="N263:O263"/>
    <mergeCell ref="P263:Q263"/>
    <mergeCell ref="A265:Q265"/>
    <mergeCell ref="A266:B266"/>
    <mergeCell ref="C266:M266"/>
    <mergeCell ref="N266:O266"/>
    <mergeCell ref="P266:Q266"/>
    <mergeCell ref="A249:Q249"/>
    <mergeCell ref="A250:B250"/>
    <mergeCell ref="C250:M250"/>
    <mergeCell ref="N250:O250"/>
    <mergeCell ref="P250:Q250"/>
    <mergeCell ref="A245:B245"/>
    <mergeCell ref="C245:M245"/>
    <mergeCell ref="N245:O245"/>
    <mergeCell ref="P245:Q245"/>
    <mergeCell ref="A246:B246"/>
    <mergeCell ref="C246:M246"/>
    <mergeCell ref="N246:O246"/>
    <mergeCell ref="P246:Q246"/>
    <mergeCell ref="P256:Q256"/>
    <mergeCell ref="A259:B259"/>
    <mergeCell ref="C259:M259"/>
    <mergeCell ref="N259:O259"/>
    <mergeCell ref="P259:Q259"/>
    <mergeCell ref="A252:B252"/>
    <mergeCell ref="C252:M252"/>
    <mergeCell ref="N252:O252"/>
    <mergeCell ref="P252:Q252"/>
    <mergeCell ref="A253:B253"/>
    <mergeCell ref="C253:M253"/>
    <mergeCell ref="N253:O253"/>
    <mergeCell ref="P253:Q253"/>
    <mergeCell ref="A251:B251"/>
    <mergeCell ref="C251:M251"/>
    <mergeCell ref="N251:O251"/>
    <mergeCell ref="P251:Q251"/>
    <mergeCell ref="A254:B254"/>
    <mergeCell ref="C254:M254"/>
    <mergeCell ref="A242:Q242"/>
    <mergeCell ref="A243:B243"/>
    <mergeCell ref="C243:M243"/>
    <mergeCell ref="N243:O243"/>
    <mergeCell ref="P243:Q243"/>
    <mergeCell ref="A244:B244"/>
    <mergeCell ref="C244:M244"/>
    <mergeCell ref="N244:O244"/>
    <mergeCell ref="P244:Q244"/>
    <mergeCell ref="A248:B248"/>
    <mergeCell ref="C248:M248"/>
    <mergeCell ref="N248:O248"/>
    <mergeCell ref="P248:Q248"/>
    <mergeCell ref="A236:B236"/>
    <mergeCell ref="C236:M236"/>
    <mergeCell ref="N236:O236"/>
    <mergeCell ref="P236:Q236"/>
    <mergeCell ref="A247:B247"/>
    <mergeCell ref="C247:M247"/>
    <mergeCell ref="N247:O247"/>
    <mergeCell ref="P247:Q247"/>
    <mergeCell ref="A237:B237"/>
    <mergeCell ref="C237:M237"/>
    <mergeCell ref="N237:O237"/>
    <mergeCell ref="P237:Q237"/>
    <mergeCell ref="A240:Q240"/>
    <mergeCell ref="A239:Q239"/>
    <mergeCell ref="A234:B234"/>
    <mergeCell ref="C234:M234"/>
    <mergeCell ref="N234:O234"/>
    <mergeCell ref="P234:Q234"/>
    <mergeCell ref="A235:B235"/>
    <mergeCell ref="C235:M235"/>
    <mergeCell ref="N235:O235"/>
    <mergeCell ref="P235:Q235"/>
    <mergeCell ref="A232:B232"/>
    <mergeCell ref="C232:M232"/>
    <mergeCell ref="N232:O232"/>
    <mergeCell ref="P232:Q232"/>
    <mergeCell ref="A233:B233"/>
    <mergeCell ref="C233:M233"/>
    <mergeCell ref="N233:O233"/>
    <mergeCell ref="P233:Q233"/>
    <mergeCell ref="A229:B229"/>
    <mergeCell ref="C229:M229"/>
    <mergeCell ref="N229:O229"/>
    <mergeCell ref="P229:Q229"/>
    <mergeCell ref="A231:B231"/>
    <mergeCell ref="C231:M231"/>
    <mergeCell ref="N231:O231"/>
    <mergeCell ref="P231:Q231"/>
    <mergeCell ref="A227:B227"/>
    <mergeCell ref="C227:M227"/>
    <mergeCell ref="N227:O227"/>
    <mergeCell ref="P227:Q227"/>
    <mergeCell ref="A228:B228"/>
    <mergeCell ref="C228:M228"/>
    <mergeCell ref="N228:O228"/>
    <mergeCell ref="P228:Q228"/>
    <mergeCell ref="A225:B225"/>
    <mergeCell ref="C225:M225"/>
    <mergeCell ref="N225:O225"/>
    <mergeCell ref="P225:Q225"/>
    <mergeCell ref="A226:B226"/>
    <mergeCell ref="C226:M226"/>
    <mergeCell ref="N226:O226"/>
    <mergeCell ref="P226:Q226"/>
    <mergeCell ref="A230:B230"/>
    <mergeCell ref="C230:M230"/>
    <mergeCell ref="N230:O230"/>
    <mergeCell ref="P230:Q230"/>
    <mergeCell ref="A223:B223"/>
    <mergeCell ref="C223:M223"/>
    <mergeCell ref="N223:O223"/>
    <mergeCell ref="P223:Q223"/>
    <mergeCell ref="A224:B224"/>
    <mergeCell ref="C224:M224"/>
    <mergeCell ref="N224:O224"/>
    <mergeCell ref="P224:Q224"/>
    <mergeCell ref="A219:B219"/>
    <mergeCell ref="C219:M219"/>
    <mergeCell ref="N219:O219"/>
    <mergeCell ref="P219:Q219"/>
    <mergeCell ref="A221:Q221"/>
    <mergeCell ref="A222:B222"/>
    <mergeCell ref="C222:M222"/>
    <mergeCell ref="N222:O222"/>
    <mergeCell ref="P222:Q222"/>
    <mergeCell ref="P216:Q216"/>
    <mergeCell ref="A217:B217"/>
    <mergeCell ref="C217:M217"/>
    <mergeCell ref="N217:O217"/>
    <mergeCell ref="P217:Q217"/>
    <mergeCell ref="A213:B213"/>
    <mergeCell ref="C213:M213"/>
    <mergeCell ref="N213:O213"/>
    <mergeCell ref="P213:Q213"/>
    <mergeCell ref="A214:B214"/>
    <mergeCell ref="C214:M214"/>
    <mergeCell ref="N214:O214"/>
    <mergeCell ref="P214:Q214"/>
    <mergeCell ref="A211:B211"/>
    <mergeCell ref="C211:M211"/>
    <mergeCell ref="N211:O211"/>
    <mergeCell ref="P211:Q211"/>
    <mergeCell ref="A212:B212"/>
    <mergeCell ref="C212:M212"/>
    <mergeCell ref="N212:O212"/>
    <mergeCell ref="P212:Q212"/>
    <mergeCell ref="A208:Q208"/>
    <mergeCell ref="A209:B209"/>
    <mergeCell ref="C209:M209"/>
    <mergeCell ref="N209:O209"/>
    <mergeCell ref="P209:Q209"/>
    <mergeCell ref="A210:B210"/>
    <mergeCell ref="C210:M210"/>
    <mergeCell ref="N210:O210"/>
    <mergeCell ref="P210:Q210"/>
    <mergeCell ref="A206:B206"/>
    <mergeCell ref="C206:M206"/>
    <mergeCell ref="N206:O206"/>
    <mergeCell ref="P206:Q206"/>
    <mergeCell ref="A207:B207"/>
    <mergeCell ref="C207:M207"/>
    <mergeCell ref="N207:O207"/>
    <mergeCell ref="P207:Q207"/>
    <mergeCell ref="A201:B201"/>
    <mergeCell ref="C201:M201"/>
    <mergeCell ref="N201:O201"/>
    <mergeCell ref="P201:Q201"/>
    <mergeCell ref="A205:B205"/>
    <mergeCell ref="C205:M205"/>
    <mergeCell ref="N205:O205"/>
    <mergeCell ref="P205:Q205"/>
    <mergeCell ref="A194:Q194"/>
    <mergeCell ref="A195:B195"/>
    <mergeCell ref="C195:M195"/>
    <mergeCell ref="N195:O195"/>
    <mergeCell ref="P195:Q195"/>
    <mergeCell ref="A198:B198"/>
    <mergeCell ref="C198:M198"/>
    <mergeCell ref="N198:O198"/>
    <mergeCell ref="P198:Q198"/>
    <mergeCell ref="A204:B204"/>
    <mergeCell ref="C204:M204"/>
    <mergeCell ref="N204:O204"/>
    <mergeCell ref="P204:Q204"/>
    <mergeCell ref="A203:B203"/>
    <mergeCell ref="C203:M203"/>
    <mergeCell ref="N203:O203"/>
    <mergeCell ref="C199:M199"/>
    <mergeCell ref="N199:O199"/>
    <mergeCell ref="P199:Q199"/>
    <mergeCell ref="A181:B181"/>
    <mergeCell ref="C181:M181"/>
    <mergeCell ref="N181:O181"/>
    <mergeCell ref="P181:Q181"/>
    <mergeCell ref="A185:B185"/>
    <mergeCell ref="C185:M185"/>
    <mergeCell ref="N185:O185"/>
    <mergeCell ref="P185:Q185"/>
    <mergeCell ref="A179:B179"/>
    <mergeCell ref="C179:M179"/>
    <mergeCell ref="N179:O179"/>
    <mergeCell ref="P179:Q179"/>
    <mergeCell ref="A180:B180"/>
    <mergeCell ref="C180:M180"/>
    <mergeCell ref="N180:O180"/>
    <mergeCell ref="P180:Q180"/>
    <mergeCell ref="A177:B177"/>
    <mergeCell ref="C177:M177"/>
    <mergeCell ref="N177:O177"/>
    <mergeCell ref="P177:Q177"/>
    <mergeCell ref="A178:B178"/>
    <mergeCell ref="C178:M178"/>
    <mergeCell ref="N178:O178"/>
    <mergeCell ref="P178:Q178"/>
    <mergeCell ref="A182:B182"/>
    <mergeCell ref="C182:M182"/>
    <mergeCell ref="N182:O182"/>
    <mergeCell ref="P182:Q182"/>
    <mergeCell ref="A184:B184"/>
    <mergeCell ref="C184:M184"/>
    <mergeCell ref="N184:O184"/>
    <mergeCell ref="P184:Q184"/>
    <mergeCell ref="A167:B167"/>
    <mergeCell ref="C167:M167"/>
    <mergeCell ref="N167:O167"/>
    <mergeCell ref="P167:Q167"/>
    <mergeCell ref="A168:B168"/>
    <mergeCell ref="C168:M168"/>
    <mergeCell ref="N168:O168"/>
    <mergeCell ref="P168:Q168"/>
    <mergeCell ref="A170:B170"/>
    <mergeCell ref="C170:M170"/>
    <mergeCell ref="N170:O170"/>
    <mergeCell ref="P170:Q170"/>
    <mergeCell ref="A172:B172"/>
    <mergeCell ref="C172:M172"/>
    <mergeCell ref="N172:O172"/>
    <mergeCell ref="P172:Q172"/>
    <mergeCell ref="A173:B173"/>
    <mergeCell ref="C173:M173"/>
    <mergeCell ref="N173:O173"/>
    <mergeCell ref="P173:Q173"/>
    <mergeCell ref="A175:B175"/>
    <mergeCell ref="C175:M175"/>
    <mergeCell ref="N175:O175"/>
    <mergeCell ref="P175:Q175"/>
    <mergeCell ref="A174:Q174"/>
    <mergeCell ref="A176:B176"/>
    <mergeCell ref="C176:M176"/>
    <mergeCell ref="N176:O176"/>
    <mergeCell ref="P176:Q176"/>
    <mergeCell ref="A169:B169"/>
    <mergeCell ref="C169:M169"/>
    <mergeCell ref="N169:O169"/>
    <mergeCell ref="P169:Q169"/>
    <mergeCell ref="A171:B171"/>
    <mergeCell ref="C171:M171"/>
    <mergeCell ref="N171:O171"/>
    <mergeCell ref="P171:Q171"/>
    <mergeCell ref="A153:B153"/>
    <mergeCell ref="C153:M153"/>
    <mergeCell ref="N153:O153"/>
    <mergeCell ref="P153:Q153"/>
    <mergeCell ref="A154:Q154"/>
    <mergeCell ref="A156:B156"/>
    <mergeCell ref="C156:M156"/>
    <mergeCell ref="A159:B159"/>
    <mergeCell ref="C159:M159"/>
    <mergeCell ref="N159:O159"/>
    <mergeCell ref="P159:Q159"/>
    <mergeCell ref="A164:Q164"/>
    <mergeCell ref="A165:B165"/>
    <mergeCell ref="C165:M165"/>
    <mergeCell ref="N165:O165"/>
    <mergeCell ref="P165:Q165"/>
    <mergeCell ref="A166:B166"/>
    <mergeCell ref="C166:M166"/>
    <mergeCell ref="N166:O166"/>
    <mergeCell ref="P166:Q166"/>
    <mergeCell ref="A162:B162"/>
    <mergeCell ref="C162:M162"/>
    <mergeCell ref="N162:O162"/>
    <mergeCell ref="P162:Q162"/>
    <mergeCell ref="A163:B163"/>
    <mergeCell ref="C163:M163"/>
    <mergeCell ref="N163:O163"/>
    <mergeCell ref="P163:Q163"/>
    <mergeCell ref="A132:B132"/>
    <mergeCell ref="C132:M132"/>
    <mergeCell ref="N132:O132"/>
    <mergeCell ref="P132:Q132"/>
    <mergeCell ref="A145:B145"/>
    <mergeCell ref="C145:M145"/>
    <mergeCell ref="N145:O145"/>
    <mergeCell ref="P145:Q145"/>
    <mergeCell ref="A137:B137"/>
    <mergeCell ref="C137:M137"/>
    <mergeCell ref="N137:O137"/>
    <mergeCell ref="P137:Q137"/>
    <mergeCell ref="A138:B138"/>
    <mergeCell ref="C138:M138"/>
    <mergeCell ref="N138:O138"/>
    <mergeCell ref="P138:Q138"/>
    <mergeCell ref="A135:B135"/>
    <mergeCell ref="C135:M135"/>
    <mergeCell ref="N135:O135"/>
    <mergeCell ref="P135:Q135"/>
    <mergeCell ref="A136:B136"/>
    <mergeCell ref="C136:M136"/>
    <mergeCell ref="N136:O136"/>
    <mergeCell ref="P136:Q136"/>
    <mergeCell ref="A140:B140"/>
    <mergeCell ref="C140:M140"/>
    <mergeCell ref="N140:O140"/>
    <mergeCell ref="P140:Q140"/>
    <mergeCell ref="A141:B141"/>
    <mergeCell ref="C141:M141"/>
    <mergeCell ref="N141:O141"/>
    <mergeCell ref="P141:Q141"/>
    <mergeCell ref="A130:B130"/>
    <mergeCell ref="C130:M130"/>
    <mergeCell ref="N130:O130"/>
    <mergeCell ref="P130:Q130"/>
    <mergeCell ref="A131:B131"/>
    <mergeCell ref="C131:M131"/>
    <mergeCell ref="N131:O131"/>
    <mergeCell ref="P131:Q131"/>
    <mergeCell ref="A128:B128"/>
    <mergeCell ref="C128:M128"/>
    <mergeCell ref="N128:O128"/>
    <mergeCell ref="P128:Q128"/>
    <mergeCell ref="A129:B129"/>
    <mergeCell ref="C129:M129"/>
    <mergeCell ref="N129:O129"/>
    <mergeCell ref="P129:Q129"/>
    <mergeCell ref="A125:Q125"/>
    <mergeCell ref="A126:B126"/>
    <mergeCell ref="C126:M126"/>
    <mergeCell ref="N126:O126"/>
    <mergeCell ref="P126:Q126"/>
    <mergeCell ref="A127:B127"/>
    <mergeCell ref="C127:M127"/>
    <mergeCell ref="N127:O127"/>
    <mergeCell ref="P127:Q127"/>
    <mergeCell ref="A123:B123"/>
    <mergeCell ref="C123:M123"/>
    <mergeCell ref="N123:O123"/>
    <mergeCell ref="P123:Q123"/>
    <mergeCell ref="A124:B124"/>
    <mergeCell ref="C124:M124"/>
    <mergeCell ref="N124:O124"/>
    <mergeCell ref="P124:Q124"/>
    <mergeCell ref="A119:Q119"/>
    <mergeCell ref="A120:B120"/>
    <mergeCell ref="C120:M120"/>
    <mergeCell ref="N120:O120"/>
    <mergeCell ref="P120:Q120"/>
    <mergeCell ref="A121:B121"/>
    <mergeCell ref="C121:M121"/>
    <mergeCell ref="N121:O121"/>
    <mergeCell ref="P121:Q121"/>
    <mergeCell ref="A122:B122"/>
    <mergeCell ref="C122:M122"/>
    <mergeCell ref="N122:O122"/>
    <mergeCell ref="P122:Q122"/>
    <mergeCell ref="P105:Q105"/>
    <mergeCell ref="A113:B113"/>
    <mergeCell ref="C113:M113"/>
    <mergeCell ref="N113:O113"/>
    <mergeCell ref="P113:Q113"/>
    <mergeCell ref="A118:B118"/>
    <mergeCell ref="C118:M118"/>
    <mergeCell ref="N118:O118"/>
    <mergeCell ref="P118:Q118"/>
    <mergeCell ref="A110:Q110"/>
    <mergeCell ref="A111:B111"/>
    <mergeCell ref="C111:M111"/>
    <mergeCell ref="N111:O111"/>
    <mergeCell ref="P111:Q111"/>
    <mergeCell ref="A112:B112"/>
    <mergeCell ref="C112:M112"/>
    <mergeCell ref="N112:O112"/>
    <mergeCell ref="P112:Q112"/>
    <mergeCell ref="A114:B114"/>
    <mergeCell ref="C114:M114"/>
    <mergeCell ref="N114:O114"/>
    <mergeCell ref="P114:Q114"/>
    <mergeCell ref="A115:B115"/>
    <mergeCell ref="C115:M115"/>
    <mergeCell ref="N115:O115"/>
    <mergeCell ref="P115:Q115"/>
    <mergeCell ref="A116:B116"/>
    <mergeCell ref="C116:M116"/>
    <mergeCell ref="N116:O116"/>
    <mergeCell ref="P116:Q116"/>
    <mergeCell ref="A117:B117"/>
    <mergeCell ref="C117:M117"/>
    <mergeCell ref="C103:M103"/>
    <mergeCell ref="A103:B103"/>
    <mergeCell ref="N103:O103"/>
    <mergeCell ref="P103:Q103"/>
    <mergeCell ref="C104:M104"/>
    <mergeCell ref="A102:B102"/>
    <mergeCell ref="C102:M102"/>
    <mergeCell ref="N102:O102"/>
    <mergeCell ref="P102:Q102"/>
    <mergeCell ref="A101:Q101"/>
    <mergeCell ref="A108:B108"/>
    <mergeCell ref="C108:M108"/>
    <mergeCell ref="N108:O108"/>
    <mergeCell ref="P108:Q108"/>
    <mergeCell ref="A109:B109"/>
    <mergeCell ref="C109:M109"/>
    <mergeCell ref="N109:O109"/>
    <mergeCell ref="P109:Q109"/>
    <mergeCell ref="A106:B106"/>
    <mergeCell ref="C106:M106"/>
    <mergeCell ref="N106:O106"/>
    <mergeCell ref="P106:Q106"/>
    <mergeCell ref="A107:B107"/>
    <mergeCell ref="C107:M107"/>
    <mergeCell ref="N107:O107"/>
    <mergeCell ref="P107:Q107"/>
    <mergeCell ref="A104:B104"/>
    <mergeCell ref="N104:O104"/>
    <mergeCell ref="P104:Q104"/>
    <mergeCell ref="A105:B105"/>
    <mergeCell ref="C105:M105"/>
    <mergeCell ref="N105:O105"/>
    <mergeCell ref="A99:B99"/>
    <mergeCell ref="C99:M99"/>
    <mergeCell ref="N99:O99"/>
    <mergeCell ref="P99:Q99"/>
    <mergeCell ref="A100:B100"/>
    <mergeCell ref="C100:M100"/>
    <mergeCell ref="N100:O100"/>
    <mergeCell ref="P100:Q100"/>
    <mergeCell ref="A97:B97"/>
    <mergeCell ref="C97:M97"/>
    <mergeCell ref="N97:O97"/>
    <mergeCell ref="P97:Q97"/>
    <mergeCell ref="A98:B98"/>
    <mergeCell ref="C98:M98"/>
    <mergeCell ref="N98:O98"/>
    <mergeCell ref="P98:Q98"/>
    <mergeCell ref="A95:B95"/>
    <mergeCell ref="C95:M95"/>
    <mergeCell ref="N95:O95"/>
    <mergeCell ref="P95:Q95"/>
    <mergeCell ref="A96:B96"/>
    <mergeCell ref="C96:M96"/>
    <mergeCell ref="N96:O96"/>
    <mergeCell ref="P96:Q96"/>
    <mergeCell ref="A94:B94"/>
    <mergeCell ref="C94:M94"/>
    <mergeCell ref="N94:O94"/>
    <mergeCell ref="P94:Q94"/>
    <mergeCell ref="A91:B91"/>
    <mergeCell ref="C91:M91"/>
    <mergeCell ref="N91:O91"/>
    <mergeCell ref="P91:Q91"/>
    <mergeCell ref="A92:B92"/>
    <mergeCell ref="C92:M92"/>
    <mergeCell ref="N92:O92"/>
    <mergeCell ref="P92:Q92"/>
    <mergeCell ref="A89:B89"/>
    <mergeCell ref="C89:M89"/>
    <mergeCell ref="N89:O89"/>
    <mergeCell ref="P89:Q89"/>
    <mergeCell ref="A90:B90"/>
    <mergeCell ref="C90:M90"/>
    <mergeCell ref="N90:O90"/>
    <mergeCell ref="P90:Q90"/>
    <mergeCell ref="A86:B86"/>
    <mergeCell ref="C86:M86"/>
    <mergeCell ref="N86:O86"/>
    <mergeCell ref="P86:Q86"/>
    <mergeCell ref="A87:Q87"/>
    <mergeCell ref="A88:B88"/>
    <mergeCell ref="C88:M88"/>
    <mergeCell ref="N88:O88"/>
    <mergeCell ref="P88:Q88"/>
    <mergeCell ref="A85:B85"/>
    <mergeCell ref="C85:M85"/>
    <mergeCell ref="N85:O85"/>
    <mergeCell ref="P85:Q85"/>
    <mergeCell ref="A93:B93"/>
    <mergeCell ref="C93:M93"/>
    <mergeCell ref="N93:O93"/>
    <mergeCell ref="P93:Q93"/>
    <mergeCell ref="A84:B84"/>
    <mergeCell ref="C84:M84"/>
    <mergeCell ref="N84:O84"/>
    <mergeCell ref="P84:Q84"/>
    <mergeCell ref="A82:B82"/>
    <mergeCell ref="C82:M82"/>
    <mergeCell ref="N82:O82"/>
    <mergeCell ref="P82:Q82"/>
    <mergeCell ref="A83:B83"/>
    <mergeCell ref="C83:M83"/>
    <mergeCell ref="N83:O83"/>
    <mergeCell ref="P83:Q83"/>
    <mergeCell ref="A80:B80"/>
    <mergeCell ref="C80:M80"/>
    <mergeCell ref="N80:O80"/>
    <mergeCell ref="P80:Q80"/>
    <mergeCell ref="A81:B81"/>
    <mergeCell ref="C81:M81"/>
    <mergeCell ref="N81:O81"/>
    <mergeCell ref="P81:Q81"/>
    <mergeCell ref="A75:B75"/>
    <mergeCell ref="C75:M75"/>
    <mergeCell ref="N75:O75"/>
    <mergeCell ref="P75:Q75"/>
    <mergeCell ref="A76:B76"/>
    <mergeCell ref="C76:M76"/>
    <mergeCell ref="N76:O76"/>
    <mergeCell ref="P76:Q76"/>
    <mergeCell ref="A72:Q72"/>
    <mergeCell ref="A73:B73"/>
    <mergeCell ref="C73:M73"/>
    <mergeCell ref="N73:O73"/>
    <mergeCell ref="P73:Q73"/>
    <mergeCell ref="A74:B74"/>
    <mergeCell ref="C74:M74"/>
    <mergeCell ref="N74:O74"/>
    <mergeCell ref="P74:Q74"/>
    <mergeCell ref="A71:B71"/>
    <mergeCell ref="C71:M71"/>
    <mergeCell ref="N71:O71"/>
    <mergeCell ref="P71:Q71"/>
    <mergeCell ref="A79:B79"/>
    <mergeCell ref="C79:M79"/>
    <mergeCell ref="N79:O79"/>
    <mergeCell ref="P79:Q79"/>
    <mergeCell ref="A69:B69"/>
    <mergeCell ref="C69:M69"/>
    <mergeCell ref="N69:O69"/>
    <mergeCell ref="P69:Q69"/>
    <mergeCell ref="A70:B70"/>
    <mergeCell ref="C70:M70"/>
    <mergeCell ref="N70:O70"/>
    <mergeCell ref="P70:Q70"/>
    <mergeCell ref="A67:B67"/>
    <mergeCell ref="C67:M67"/>
    <mergeCell ref="N67:O67"/>
    <mergeCell ref="P67:Q67"/>
    <mergeCell ref="A68:B68"/>
    <mergeCell ref="C68:M68"/>
    <mergeCell ref="N68:O68"/>
    <mergeCell ref="P68:Q68"/>
    <mergeCell ref="A77:B77"/>
    <mergeCell ref="C77:M77"/>
    <mergeCell ref="N77:O77"/>
    <mergeCell ref="P77:Q77"/>
    <mergeCell ref="A78:B78"/>
    <mergeCell ref="C78:M78"/>
    <mergeCell ref="N78:O78"/>
    <mergeCell ref="P78:Q78"/>
    <mergeCell ref="A65:B65"/>
    <mergeCell ref="C65:M65"/>
    <mergeCell ref="N65:O65"/>
    <mergeCell ref="P65:Q65"/>
    <mergeCell ref="A66:B66"/>
    <mergeCell ref="C66:M66"/>
    <mergeCell ref="N66:O66"/>
    <mergeCell ref="P66:Q66"/>
    <mergeCell ref="P52:Q52"/>
    <mergeCell ref="A53:Q53"/>
    <mergeCell ref="A54:B54"/>
    <mergeCell ref="C54:M54"/>
    <mergeCell ref="N54:O54"/>
    <mergeCell ref="P54:Q54"/>
    <mergeCell ref="A63:B63"/>
    <mergeCell ref="C63:M63"/>
    <mergeCell ref="N63:O63"/>
    <mergeCell ref="P63:Q63"/>
    <mergeCell ref="A64:B64"/>
    <mergeCell ref="C64:M64"/>
    <mergeCell ref="N64:O64"/>
    <mergeCell ref="P64:Q64"/>
    <mergeCell ref="A61:B61"/>
    <mergeCell ref="C61:M61"/>
    <mergeCell ref="N61:O61"/>
    <mergeCell ref="P61:Q61"/>
    <mergeCell ref="A62:B62"/>
    <mergeCell ref="C62:M62"/>
    <mergeCell ref="N62:O62"/>
    <mergeCell ref="P62:Q62"/>
    <mergeCell ref="A59:B59"/>
    <mergeCell ref="C59:M59"/>
    <mergeCell ref="N59:O59"/>
    <mergeCell ref="P59:Q59"/>
    <mergeCell ref="A60:B60"/>
    <mergeCell ref="C60:M60"/>
    <mergeCell ref="N60:O60"/>
    <mergeCell ref="P60:Q60"/>
    <mergeCell ref="A19:B19"/>
    <mergeCell ref="A20:B20"/>
    <mergeCell ref="A21:B21"/>
    <mergeCell ref="A14:B14"/>
    <mergeCell ref="C15:O15"/>
    <mergeCell ref="A17:B17"/>
    <mergeCell ref="A18:B18"/>
    <mergeCell ref="C18:O18"/>
    <mergeCell ref="C20:F20"/>
    <mergeCell ref="C21:H21"/>
    <mergeCell ref="A22:B22"/>
    <mergeCell ref="J21:O21"/>
    <mergeCell ref="C22:H22"/>
    <mergeCell ref="C42:H42"/>
    <mergeCell ref="I42:O42"/>
    <mergeCell ref="C37:H37"/>
    <mergeCell ref="I37:O37"/>
    <mergeCell ref="C39:O39"/>
    <mergeCell ref="C40:H40"/>
    <mergeCell ref="I40:O40"/>
    <mergeCell ref="C41:H41"/>
    <mergeCell ref="I41:O41"/>
    <mergeCell ref="C31:O31"/>
    <mergeCell ref="C33:H33"/>
    <mergeCell ref="J22:O22"/>
    <mergeCell ref="I33:O33"/>
    <mergeCell ref="C34:H34"/>
    <mergeCell ref="I34:O34"/>
    <mergeCell ref="C36:H36"/>
    <mergeCell ref="I36:O36"/>
    <mergeCell ref="H20:O20"/>
    <mergeCell ref="A11:B11"/>
    <mergeCell ref="A12:B12"/>
    <mergeCell ref="A13:B13"/>
    <mergeCell ref="J13:K13"/>
    <mergeCell ref="L13:O13"/>
    <mergeCell ref="A1:Q1"/>
    <mergeCell ref="A2:Q5"/>
    <mergeCell ref="C7:O7"/>
    <mergeCell ref="A9:B9"/>
    <mergeCell ref="A10:B10"/>
    <mergeCell ref="C9:I9"/>
    <mergeCell ref="J9:K9"/>
    <mergeCell ref="C10:I10"/>
    <mergeCell ref="L10:O10"/>
    <mergeCell ref="C13:I13"/>
    <mergeCell ref="I17:J17"/>
    <mergeCell ref="K17:O17"/>
    <mergeCell ref="L9:O9"/>
    <mergeCell ref="J10:K10"/>
    <mergeCell ref="C11:E11"/>
    <mergeCell ref="F11:G11"/>
    <mergeCell ref="H11:O11"/>
    <mergeCell ref="C12:I12"/>
    <mergeCell ref="J12:K12"/>
    <mergeCell ref="L12:O12"/>
    <mergeCell ref="C17:E17"/>
    <mergeCell ref="G17:H17"/>
    <mergeCell ref="C24:O24"/>
    <mergeCell ref="A26:B26"/>
    <mergeCell ref="C26:H26"/>
    <mergeCell ref="J26:O26"/>
    <mergeCell ref="C28:O28"/>
    <mergeCell ref="A29:B29"/>
    <mergeCell ref="C29:H29"/>
    <mergeCell ref="J29:K29"/>
    <mergeCell ref="M29:N29"/>
    <mergeCell ref="C43:H43"/>
    <mergeCell ref="I43:O43"/>
    <mergeCell ref="A52:B52"/>
    <mergeCell ref="C52:M52"/>
    <mergeCell ref="N52:O52"/>
    <mergeCell ref="A56:Q56"/>
    <mergeCell ref="A139:B139"/>
    <mergeCell ref="C139:M139"/>
    <mergeCell ref="N139:O139"/>
    <mergeCell ref="P139:Q139"/>
    <mergeCell ref="A57:Q57"/>
    <mergeCell ref="A58:B58"/>
    <mergeCell ref="C58:M58"/>
    <mergeCell ref="N58:O58"/>
    <mergeCell ref="P58:Q58"/>
    <mergeCell ref="A55:B55"/>
    <mergeCell ref="C55:M55"/>
    <mergeCell ref="N55:O55"/>
    <mergeCell ref="P55:Q55"/>
    <mergeCell ref="A133:B133"/>
    <mergeCell ref="C133:M133"/>
    <mergeCell ref="N133:O133"/>
    <mergeCell ref="P133:Q133"/>
    <mergeCell ref="A134:Q134"/>
    <mergeCell ref="N156:O156"/>
    <mergeCell ref="P156:Q156"/>
    <mergeCell ref="C146:M146"/>
    <mergeCell ref="N146:O146"/>
    <mergeCell ref="P146:Q146"/>
    <mergeCell ref="A147:B147"/>
    <mergeCell ref="C147:M147"/>
    <mergeCell ref="N147:O147"/>
    <mergeCell ref="P147:Q147"/>
    <mergeCell ref="A161:B161"/>
    <mergeCell ref="C161:M161"/>
    <mergeCell ref="N161:O161"/>
    <mergeCell ref="P161:Q161"/>
    <mergeCell ref="A144:Q144"/>
    <mergeCell ref="A142:B142"/>
    <mergeCell ref="C142:M142"/>
    <mergeCell ref="N142:O142"/>
    <mergeCell ref="P142:Q142"/>
    <mergeCell ref="A143:B143"/>
    <mergeCell ref="C143:M143"/>
    <mergeCell ref="N143:O143"/>
    <mergeCell ref="P143:Q143"/>
    <mergeCell ref="A152:B152"/>
    <mergeCell ref="C152:M152"/>
    <mergeCell ref="N152:O152"/>
    <mergeCell ref="P152:Q152"/>
    <mergeCell ref="P150:Q150"/>
    <mergeCell ref="A151:B151"/>
    <mergeCell ref="C151:M151"/>
    <mergeCell ref="N151:O151"/>
    <mergeCell ref="A148:B148"/>
    <mergeCell ref="C148:M148"/>
    <mergeCell ref="N148:O148"/>
    <mergeCell ref="P148:Q148"/>
    <mergeCell ref="A149:B149"/>
    <mergeCell ref="C149:M149"/>
    <mergeCell ref="N149:O149"/>
    <mergeCell ref="P149:Q149"/>
    <mergeCell ref="A146:B146"/>
    <mergeCell ref="A158:B158"/>
    <mergeCell ref="C158:M158"/>
    <mergeCell ref="N158:O158"/>
    <mergeCell ref="P158:Q158"/>
    <mergeCell ref="A160:B160"/>
    <mergeCell ref="C160:M160"/>
    <mergeCell ref="A420:B420"/>
    <mergeCell ref="C420:M420"/>
    <mergeCell ref="N420:O420"/>
    <mergeCell ref="P420:Q420"/>
    <mergeCell ref="N160:O160"/>
    <mergeCell ref="P160:Q160"/>
    <mergeCell ref="A155:B155"/>
    <mergeCell ref="C155:M155"/>
    <mergeCell ref="N155:O155"/>
    <mergeCell ref="P155:Q155"/>
    <mergeCell ref="A157:B157"/>
    <mergeCell ref="C157:M157"/>
    <mergeCell ref="N157:O157"/>
    <mergeCell ref="P157:Q157"/>
    <mergeCell ref="A150:B150"/>
    <mergeCell ref="C150:M150"/>
    <mergeCell ref="N150:O150"/>
    <mergeCell ref="P151:Q151"/>
    <mergeCell ref="A421:B421"/>
    <mergeCell ref="C421:M421"/>
    <mergeCell ref="N421:O421"/>
    <mergeCell ref="P421:Q421"/>
    <mergeCell ref="A432:Q432"/>
    <mergeCell ref="A428:B428"/>
    <mergeCell ref="C428:M428"/>
    <mergeCell ref="N428:O428"/>
    <mergeCell ref="P428:Q428"/>
    <mergeCell ref="A430:B430"/>
    <mergeCell ref="C430:M430"/>
    <mergeCell ref="N430:O430"/>
    <mergeCell ref="P430:Q430"/>
    <mergeCell ref="A431:B431"/>
    <mergeCell ref="C431:M431"/>
    <mergeCell ref="N431:O431"/>
    <mergeCell ref="P431:Q431"/>
    <mergeCell ref="A422:Q422"/>
    <mergeCell ref="A423:B423"/>
    <mergeCell ref="C423:M423"/>
    <mergeCell ref="N423:O423"/>
    <mergeCell ref="P423:Q423"/>
    <mergeCell ref="A424:B424"/>
    <mergeCell ref="C424:M424"/>
    <mergeCell ref="N424:O424"/>
    <mergeCell ref="P424:Q424"/>
    <mergeCell ref="A425:B425"/>
    <mergeCell ref="C425:M425"/>
    <mergeCell ref="N425:O425"/>
    <mergeCell ref="P425:Q425"/>
    <mergeCell ref="A426:B426"/>
    <mergeCell ref="C426:M426"/>
    <mergeCell ref="P494:Q494"/>
    <mergeCell ref="A495:B495"/>
    <mergeCell ref="C495:M495"/>
    <mergeCell ref="N495:O495"/>
    <mergeCell ref="P495:Q495"/>
    <mergeCell ref="A488:Q488"/>
    <mergeCell ref="A496:Q496"/>
    <mergeCell ref="A489:B489"/>
    <mergeCell ref="C489:M489"/>
    <mergeCell ref="N489:O489"/>
    <mergeCell ref="P489:Q489"/>
    <mergeCell ref="A490:B490"/>
    <mergeCell ref="C490:M490"/>
    <mergeCell ref="N490:O490"/>
    <mergeCell ref="P490:Q490"/>
    <mergeCell ref="A491:B491"/>
    <mergeCell ref="C491:M491"/>
    <mergeCell ref="N491:O491"/>
    <mergeCell ref="P491:Q491"/>
    <mergeCell ref="A492:B492"/>
    <mergeCell ref="C492:M492"/>
    <mergeCell ref="N492:O492"/>
    <mergeCell ref="P492:Q492"/>
    <mergeCell ref="A493:B493"/>
    <mergeCell ref="C493:M493"/>
    <mergeCell ref="N493:O493"/>
    <mergeCell ref="P493:Q493"/>
    <mergeCell ref="A494:B494"/>
    <mergeCell ref="C494:M494"/>
    <mergeCell ref="N494:O494"/>
    <mergeCell ref="A499:B499"/>
    <mergeCell ref="C499:M499"/>
    <mergeCell ref="N499:O499"/>
    <mergeCell ref="P499:Q499"/>
    <mergeCell ref="A500:B500"/>
    <mergeCell ref="C500:M500"/>
    <mergeCell ref="N500:O500"/>
    <mergeCell ref="P500:Q500"/>
    <mergeCell ref="A503:B503"/>
    <mergeCell ref="C503:M503"/>
    <mergeCell ref="N503:O503"/>
    <mergeCell ref="P503:Q503"/>
    <mergeCell ref="A504:B504"/>
    <mergeCell ref="C504:M504"/>
    <mergeCell ref="N504:O504"/>
    <mergeCell ref="P504:Q504"/>
    <mergeCell ref="A497:B497"/>
    <mergeCell ref="C497:M497"/>
    <mergeCell ref="N497:O497"/>
    <mergeCell ref="P497:Q497"/>
    <mergeCell ref="A498:B498"/>
    <mergeCell ref="C498:M498"/>
    <mergeCell ref="N498:O498"/>
    <mergeCell ref="P498:Q498"/>
    <mergeCell ref="A508:B508"/>
    <mergeCell ref="C508:M508"/>
    <mergeCell ref="N508:O508"/>
    <mergeCell ref="P508:Q508"/>
    <mergeCell ref="A509:B509"/>
    <mergeCell ref="C509:M509"/>
    <mergeCell ref="N509:O509"/>
    <mergeCell ref="P509:Q509"/>
    <mergeCell ref="A505:B505"/>
    <mergeCell ref="C505:M505"/>
    <mergeCell ref="N505:O505"/>
    <mergeCell ref="P505:Q505"/>
    <mergeCell ref="A501:B501"/>
    <mergeCell ref="C501:M501"/>
    <mergeCell ref="N501:O501"/>
    <mergeCell ref="P501:Q501"/>
    <mergeCell ref="A502:B502"/>
    <mergeCell ref="C502:M502"/>
    <mergeCell ref="N502:O502"/>
    <mergeCell ref="P502:Q502"/>
    <mergeCell ref="A506:Q506"/>
    <mergeCell ref="A507:B507"/>
    <mergeCell ref="C507:M507"/>
    <mergeCell ref="N507:O507"/>
    <mergeCell ref="P507:Q507"/>
    <mergeCell ref="A510:B510"/>
    <mergeCell ref="C510:M510"/>
    <mergeCell ref="N510:O510"/>
    <mergeCell ref="P510:Q510"/>
    <mergeCell ref="A511:B511"/>
    <mergeCell ref="C511:M511"/>
    <mergeCell ref="N511:O511"/>
    <mergeCell ref="P511:Q511"/>
    <mergeCell ref="A512:Q512"/>
    <mergeCell ref="A520:Q520"/>
    <mergeCell ref="A518:B518"/>
    <mergeCell ref="C518:M518"/>
    <mergeCell ref="N518:O518"/>
    <mergeCell ref="P518:Q518"/>
    <mergeCell ref="A519:B519"/>
    <mergeCell ref="C519:M519"/>
    <mergeCell ref="N519:O519"/>
    <mergeCell ref="P519:Q519"/>
    <mergeCell ref="A516:B516"/>
    <mergeCell ref="C516:M516"/>
    <mergeCell ref="N516:O516"/>
    <mergeCell ref="P516:Q516"/>
    <mergeCell ref="A517:B517"/>
    <mergeCell ref="C517:M517"/>
    <mergeCell ref="N517:O517"/>
    <mergeCell ref="P517:Q517"/>
    <mergeCell ref="A514:B514"/>
    <mergeCell ref="C514:M514"/>
    <mergeCell ref="N514:O514"/>
    <mergeCell ref="P514:Q514"/>
    <mergeCell ref="A515:B515"/>
    <mergeCell ref="C515:M515"/>
    <mergeCell ref="A525:B525"/>
    <mergeCell ref="C525:M525"/>
    <mergeCell ref="N525:O525"/>
    <mergeCell ref="P525:Q525"/>
    <mergeCell ref="A533:B533"/>
    <mergeCell ref="C533:M533"/>
    <mergeCell ref="N533:O533"/>
    <mergeCell ref="P533:Q533"/>
    <mergeCell ref="A534:B534"/>
    <mergeCell ref="C534:M534"/>
    <mergeCell ref="N534:O534"/>
    <mergeCell ref="P534:Q534"/>
    <mergeCell ref="A537:B537"/>
    <mergeCell ref="C537:M537"/>
    <mergeCell ref="N537:O537"/>
    <mergeCell ref="P537:Q537"/>
    <mergeCell ref="A540:B540"/>
    <mergeCell ref="C540:M540"/>
    <mergeCell ref="N540:O540"/>
    <mergeCell ref="P540:Q540"/>
    <mergeCell ref="A526:B526"/>
    <mergeCell ref="C526:M526"/>
    <mergeCell ref="N526:O526"/>
    <mergeCell ref="P526:Q526"/>
    <mergeCell ref="A527:B527"/>
    <mergeCell ref="C527:M527"/>
    <mergeCell ref="N527:O527"/>
    <mergeCell ref="P527:Q527"/>
    <mergeCell ref="A532:B532"/>
    <mergeCell ref="C532:M532"/>
    <mergeCell ref="N532:O532"/>
    <mergeCell ref="P532:Q532"/>
    <mergeCell ref="A545:B545"/>
    <mergeCell ref="C545:M545"/>
    <mergeCell ref="N545:O545"/>
    <mergeCell ref="P545:Q545"/>
    <mergeCell ref="A546:B546"/>
    <mergeCell ref="C546:M546"/>
    <mergeCell ref="N546:O546"/>
    <mergeCell ref="P546:Q546"/>
    <mergeCell ref="A551:B551"/>
    <mergeCell ref="C551:M551"/>
    <mergeCell ref="N551:O551"/>
    <mergeCell ref="P551:Q551"/>
    <mergeCell ref="A553:B553"/>
    <mergeCell ref="C553:M553"/>
    <mergeCell ref="N553:O553"/>
    <mergeCell ref="P553:Q553"/>
    <mergeCell ref="A554:B554"/>
    <mergeCell ref="C554:M554"/>
    <mergeCell ref="N554:O554"/>
    <mergeCell ref="P554:Q554"/>
    <mergeCell ref="A549:B549"/>
    <mergeCell ref="C549:M549"/>
    <mergeCell ref="N549:O549"/>
    <mergeCell ref="P549:Q549"/>
    <mergeCell ref="A550:B550"/>
    <mergeCell ref="C550:M550"/>
    <mergeCell ref="N550:O550"/>
    <mergeCell ref="P550:Q550"/>
    <mergeCell ref="A547:Q547"/>
    <mergeCell ref="A548:B548"/>
    <mergeCell ref="C548:M548"/>
    <mergeCell ref="N548:O548"/>
    <mergeCell ref="N586:O586"/>
    <mergeCell ref="P586:Q586"/>
    <mergeCell ref="A587:B587"/>
    <mergeCell ref="C587:M587"/>
    <mergeCell ref="N587:O587"/>
    <mergeCell ref="P587:Q587"/>
    <mergeCell ref="A588:B588"/>
    <mergeCell ref="C588:M588"/>
    <mergeCell ref="N588:O588"/>
    <mergeCell ref="P588:Q588"/>
    <mergeCell ref="A596:B596"/>
    <mergeCell ref="C596:M596"/>
    <mergeCell ref="N596:O596"/>
    <mergeCell ref="P596:Q596"/>
    <mergeCell ref="A597:B597"/>
    <mergeCell ref="C597:M597"/>
    <mergeCell ref="N597:O597"/>
    <mergeCell ref="P597:Q597"/>
    <mergeCell ref="A594:B594"/>
    <mergeCell ref="C594:M594"/>
    <mergeCell ref="N594:O594"/>
    <mergeCell ref="P594:Q594"/>
    <mergeCell ref="A579:Q579"/>
    <mergeCell ref="A581:B581"/>
    <mergeCell ref="C581:M581"/>
    <mergeCell ref="N581:O581"/>
    <mergeCell ref="P581:Q581"/>
    <mergeCell ref="A584:B584"/>
    <mergeCell ref="C584:M584"/>
    <mergeCell ref="N584:O584"/>
    <mergeCell ref="P584:Q584"/>
    <mergeCell ref="A585:B585"/>
    <mergeCell ref="C585:M585"/>
    <mergeCell ref="N585:O585"/>
    <mergeCell ref="P585:Q585"/>
    <mergeCell ref="A580:B580"/>
    <mergeCell ref="C580:M580"/>
    <mergeCell ref="N580:O580"/>
    <mergeCell ref="C633:M633"/>
    <mergeCell ref="N633:O633"/>
    <mergeCell ref="P633:Q633"/>
    <mergeCell ref="A589:B589"/>
    <mergeCell ref="C589:M589"/>
    <mergeCell ref="N589:O589"/>
    <mergeCell ref="P589:Q589"/>
    <mergeCell ref="A590:B590"/>
    <mergeCell ref="C590:M590"/>
    <mergeCell ref="N590:O590"/>
    <mergeCell ref="P590:Q590"/>
    <mergeCell ref="A604:B604"/>
    <mergeCell ref="C604:M604"/>
    <mergeCell ref="N604:O604"/>
    <mergeCell ref="P604:Q604"/>
    <mergeCell ref="A605:B605"/>
    <mergeCell ref="C603:M603"/>
    <mergeCell ref="N603:O603"/>
    <mergeCell ref="P603:Q603"/>
    <mergeCell ref="A600:B600"/>
    <mergeCell ref="C600:M600"/>
    <mergeCell ref="N600:O600"/>
    <mergeCell ref="P600:Q600"/>
    <mergeCell ref="A601:B601"/>
    <mergeCell ref="C601:M601"/>
    <mergeCell ref="N601:O601"/>
    <mergeCell ref="P601:Q601"/>
    <mergeCell ref="A598:B598"/>
    <mergeCell ref="N650:O650"/>
    <mergeCell ref="P650:Q650"/>
    <mergeCell ref="A651:B651"/>
    <mergeCell ref="C651:M651"/>
    <mergeCell ref="N651:O651"/>
    <mergeCell ref="P651:Q651"/>
    <mergeCell ref="P626:Q626"/>
    <mergeCell ref="A629:B629"/>
    <mergeCell ref="C629:M629"/>
    <mergeCell ref="N629:O629"/>
    <mergeCell ref="P629:Q629"/>
    <mergeCell ref="A631:B631"/>
    <mergeCell ref="C631:M631"/>
    <mergeCell ref="N631:O631"/>
    <mergeCell ref="P631:Q631"/>
    <mergeCell ref="A634:B634"/>
    <mergeCell ref="C634:M634"/>
    <mergeCell ref="N634:O634"/>
    <mergeCell ref="P634:Q634"/>
    <mergeCell ref="A635:B635"/>
    <mergeCell ref="C635:M635"/>
    <mergeCell ref="N635:O635"/>
    <mergeCell ref="P635:Q635"/>
    <mergeCell ref="A627:Q627"/>
    <mergeCell ref="A628:B628"/>
    <mergeCell ref="C628:M628"/>
    <mergeCell ref="N628:O628"/>
    <mergeCell ref="P628:Q628"/>
    <mergeCell ref="A630:B630"/>
    <mergeCell ref="C630:M630"/>
    <mergeCell ref="N630:O630"/>
    <mergeCell ref="P630:Q630"/>
    <mergeCell ref="A648:B648"/>
    <mergeCell ref="C648:M648"/>
    <mergeCell ref="N648:O648"/>
    <mergeCell ref="P658:Q658"/>
    <mergeCell ref="A660:B660"/>
    <mergeCell ref="C660:M660"/>
    <mergeCell ref="N660:O660"/>
    <mergeCell ref="P660:Q660"/>
    <mergeCell ref="A650:B650"/>
    <mergeCell ref="C650:M650"/>
    <mergeCell ref="A636:B636"/>
    <mergeCell ref="C636:M636"/>
    <mergeCell ref="N636:O636"/>
    <mergeCell ref="P636:Q636"/>
    <mergeCell ref="A637:Q637"/>
    <mergeCell ref="A641:B641"/>
    <mergeCell ref="C641:M641"/>
    <mergeCell ref="N641:O641"/>
    <mergeCell ref="A646:B646"/>
    <mergeCell ref="C646:M646"/>
    <mergeCell ref="A661:B661"/>
    <mergeCell ref="C661:M661"/>
    <mergeCell ref="N661:O661"/>
    <mergeCell ref="P661:Q661"/>
    <mergeCell ref="A662:Q662"/>
    <mergeCell ref="A663:B663"/>
    <mergeCell ref="C663:M663"/>
    <mergeCell ref="N663:O663"/>
    <mergeCell ref="P663:Q663"/>
    <mergeCell ref="P652:Q652"/>
    <mergeCell ref="A655:B655"/>
    <mergeCell ref="C655:M655"/>
    <mergeCell ref="N655:O655"/>
    <mergeCell ref="P655:Q655"/>
    <mergeCell ref="A656:B656"/>
    <mergeCell ref="C656:M656"/>
    <mergeCell ref="N656:O656"/>
    <mergeCell ref="P656:Q656"/>
    <mergeCell ref="A653:B653"/>
    <mergeCell ref="C653:M653"/>
    <mergeCell ref="N653:O653"/>
    <mergeCell ref="P653:Q653"/>
    <mergeCell ref="P664:Q664"/>
    <mergeCell ref="P691:Q691"/>
    <mergeCell ref="A695:B695"/>
    <mergeCell ref="C695:M695"/>
    <mergeCell ref="N695:O695"/>
    <mergeCell ref="P695:Q695"/>
    <mergeCell ref="A696:B696"/>
    <mergeCell ref="C696:M696"/>
    <mergeCell ref="N696:O696"/>
    <mergeCell ref="P696:Q696"/>
    <mergeCell ref="A665:B665"/>
    <mergeCell ref="C665:M665"/>
    <mergeCell ref="N665:O665"/>
    <mergeCell ref="P665:Q665"/>
    <mergeCell ref="A669:B669"/>
    <mergeCell ref="C669:M669"/>
    <mergeCell ref="N669:O669"/>
    <mergeCell ref="P669:Q669"/>
    <mergeCell ref="A670:B670"/>
    <mergeCell ref="C670:M670"/>
    <mergeCell ref="N670:O670"/>
    <mergeCell ref="P670:Q670"/>
    <mergeCell ref="A676:B676"/>
    <mergeCell ref="C676:M676"/>
    <mergeCell ref="N676:O676"/>
    <mergeCell ref="P676:Q676"/>
    <mergeCell ref="A677:B677"/>
    <mergeCell ref="C677:M677"/>
    <mergeCell ref="N677:O677"/>
    <mergeCell ref="P674:Q674"/>
    <mergeCell ref="A673:B673"/>
    <mergeCell ref="C673:M673"/>
    <mergeCell ref="C19:J19"/>
    <mergeCell ref="L19:O19"/>
    <mergeCell ref="A616:B616"/>
    <mergeCell ref="C616:M616"/>
    <mergeCell ref="N616:O616"/>
    <mergeCell ref="P616:Q616"/>
    <mergeCell ref="A617:B617"/>
    <mergeCell ref="C617:M617"/>
    <mergeCell ref="N617:O617"/>
    <mergeCell ref="P617:Q617"/>
    <mergeCell ref="A709:B709"/>
    <mergeCell ref="C709:M709"/>
    <mergeCell ref="N709:O709"/>
    <mergeCell ref="P709:Q709"/>
    <mergeCell ref="A722:B722"/>
    <mergeCell ref="C722:M722"/>
    <mergeCell ref="N722:O722"/>
    <mergeCell ref="P722:Q722"/>
    <mergeCell ref="A716:B716"/>
    <mergeCell ref="C716:M716"/>
    <mergeCell ref="N716:O716"/>
    <mergeCell ref="P716:Q716"/>
    <mergeCell ref="A690:B690"/>
    <mergeCell ref="C690:M690"/>
    <mergeCell ref="N690:O690"/>
    <mergeCell ref="P690:Q690"/>
    <mergeCell ref="A691:B691"/>
    <mergeCell ref="C691:M691"/>
    <mergeCell ref="N691:O691"/>
    <mergeCell ref="A664:B664"/>
    <mergeCell ref="C664:M664"/>
    <mergeCell ref="N664:O664"/>
  </mergeCells>
  <pageMargins left="0.23622047244094491" right="0.23622047244094491" top="0.74803149606299213" bottom="0.74803149606299213" header="0.31496062992125984" footer="0.31496062992125984"/>
  <pageSetup paperSize="9" scale="86" orientation="portrait" r:id="rId1"/>
  <rowBreaks count="14" manualBreakCount="14">
    <brk id="51" max="16383" man="1"/>
    <brk id="109" max="16383" man="1"/>
    <brk id="153" max="16383" man="1"/>
    <brk id="207" max="16383" man="1"/>
    <brk id="264" max="16" man="1"/>
    <brk id="314" max="16383" man="1"/>
    <brk id="365" max="16383" man="1"/>
    <brk id="402" max="16383" man="1"/>
    <brk id="450" max="16383" man="1"/>
    <brk id="488" max="16" man="1"/>
    <brk id="537" max="16383" man="1"/>
    <brk id="578" max="16383" man="1"/>
    <brk id="626" max="16383" man="1"/>
    <brk id="6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Kunde </vt:lpstr>
      <vt:lpstr>Tabelle2</vt:lpstr>
      <vt:lpstr>Tabelle3</vt:lpstr>
      <vt:lpstr>'Kunde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von Voss</dc:creator>
  <cp:lastModifiedBy>diana</cp:lastModifiedBy>
  <cp:lastPrinted>2021-09-03T13:08:54Z</cp:lastPrinted>
  <dcterms:created xsi:type="dcterms:W3CDTF">2017-08-06T11:50:44Z</dcterms:created>
  <dcterms:modified xsi:type="dcterms:W3CDTF">2023-01-13T15:10:48Z</dcterms:modified>
</cp:coreProperties>
</file>